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a\Desktop\Course Enrolment Guide\B&amp;A\BBAIB_BBAIB1\"/>
    </mc:Choice>
  </mc:AlternateContent>
  <bookViews>
    <workbookView xWindow="0" yWindow="0" windowWidth="25600" windowHeight="9910" tabRatio="731" firstSheet="1" activeTab="1"/>
  </bookViews>
  <sheets>
    <sheet name="Study Plan Template" sheetId="2" state="hidden" r:id="rId1"/>
    <sheet name="Course Presentation Schedule" sheetId="3" r:id="rId2"/>
    <sheet name="Study Plan (BBAIB)" sheetId="19" r:id="rId3"/>
    <sheet name="Study Plan (BBAIB1)" sheetId="20" r:id="rId4"/>
    <sheet name="Update Version" sheetId="21" r:id="rId5"/>
  </sheets>
  <externalReferences>
    <externalReference r:id="rId6"/>
  </externalReferences>
  <definedNames>
    <definedName name="_xlnm._FilterDatabase" localSheetId="1" hidden="1">'Course Presentation Schedule'!$A$9:$U$26</definedName>
    <definedName name="MostUpdated">'Update Version'!$C$1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 i="21" l="1"/>
  <c r="J26" i="19" l="1"/>
  <c r="J25" i="19"/>
  <c r="K26" i="19" s="1"/>
  <c r="J24" i="19"/>
  <c r="J23" i="19"/>
  <c r="J22" i="19"/>
  <c r="J21" i="19"/>
  <c r="J20" i="19"/>
  <c r="J11" i="20" l="1"/>
  <c r="J12" i="20"/>
  <c r="J13" i="20"/>
  <c r="J14" i="20"/>
  <c r="J15" i="20"/>
  <c r="K16" i="20" s="1"/>
  <c r="J16" i="20"/>
  <c r="J17" i="20"/>
  <c r="J18" i="20"/>
  <c r="J19" i="20"/>
  <c r="J20" i="20"/>
  <c r="J21" i="20"/>
  <c r="J22" i="20"/>
  <c r="J23" i="20"/>
  <c r="J7" i="20"/>
  <c r="K7" i="20" s="1"/>
  <c r="J8" i="20"/>
  <c r="J9" i="20"/>
  <c r="J10" i="20"/>
  <c r="J8" i="19"/>
  <c r="J9" i="19"/>
  <c r="J10" i="19"/>
  <c r="J11" i="19"/>
  <c r="J12" i="19"/>
  <c r="J13" i="19"/>
  <c r="J14" i="19"/>
  <c r="J15" i="19"/>
  <c r="J16" i="19"/>
  <c r="J17" i="19"/>
  <c r="J18" i="19"/>
  <c r="K19" i="19" s="1"/>
  <c r="J19" i="19"/>
  <c r="K20" i="19" s="1"/>
  <c r="K21" i="19" s="1"/>
  <c r="K22" i="19" s="1"/>
  <c r="K23" i="19" s="1"/>
  <c r="K24" i="19" s="1"/>
  <c r="K25" i="19" s="1"/>
  <c r="J27" i="19"/>
  <c r="J28" i="19"/>
  <c r="K29" i="19" s="1"/>
  <c r="J29" i="19"/>
  <c r="J30" i="19"/>
  <c r="J7" i="19"/>
  <c r="K7" i="19"/>
  <c r="K27" i="19"/>
  <c r="K28" i="19"/>
  <c r="K8" i="19"/>
  <c r="K9" i="19" s="1"/>
  <c r="K15" i="20"/>
  <c r="V27" i="3"/>
  <c r="T27" i="3"/>
  <c r="S27" i="3"/>
  <c r="R27" i="3"/>
  <c r="Q27" i="3"/>
  <c r="P27" i="3"/>
  <c r="O27" i="3"/>
  <c r="N27" i="3"/>
  <c r="M27" i="3"/>
  <c r="L27" i="3"/>
  <c r="K27" i="3"/>
  <c r="J27" i="3"/>
  <c r="I27" i="3"/>
  <c r="H27" i="3"/>
  <c r="G27" i="3"/>
  <c r="F27" i="3"/>
  <c r="E27" i="3"/>
  <c r="D27" i="3"/>
  <c r="V26" i="3"/>
  <c r="T26" i="3"/>
  <c r="S26" i="3"/>
  <c r="R26" i="3"/>
  <c r="Q26" i="3"/>
  <c r="P26" i="3"/>
  <c r="O26" i="3"/>
  <c r="N26" i="3"/>
  <c r="M26" i="3"/>
  <c r="L26" i="3"/>
  <c r="K26" i="3"/>
  <c r="J26" i="3"/>
  <c r="I26" i="3"/>
  <c r="H26" i="3"/>
  <c r="G26" i="3"/>
  <c r="F26" i="3"/>
  <c r="E26" i="3"/>
  <c r="D26" i="3"/>
  <c r="V23" i="3"/>
  <c r="T23" i="3"/>
  <c r="S23" i="3"/>
  <c r="R23" i="3"/>
  <c r="Q23" i="3"/>
  <c r="P23" i="3"/>
  <c r="O23" i="3"/>
  <c r="N23" i="3"/>
  <c r="M23" i="3"/>
  <c r="L23" i="3"/>
  <c r="K23" i="3"/>
  <c r="J23" i="3"/>
  <c r="I23" i="3"/>
  <c r="H23" i="3"/>
  <c r="G23" i="3"/>
  <c r="F23" i="3"/>
  <c r="E23" i="3"/>
  <c r="D23" i="3"/>
  <c r="V25" i="3"/>
  <c r="T25" i="3"/>
  <c r="S25" i="3"/>
  <c r="R25" i="3"/>
  <c r="Q25" i="3"/>
  <c r="P25" i="3"/>
  <c r="O25" i="3"/>
  <c r="N25" i="3"/>
  <c r="M25" i="3"/>
  <c r="L25" i="3"/>
  <c r="K25" i="3"/>
  <c r="J25" i="3"/>
  <c r="I25" i="3"/>
  <c r="H25" i="3"/>
  <c r="G25" i="3"/>
  <c r="F25" i="3"/>
  <c r="E25" i="3"/>
  <c r="D25" i="3"/>
  <c r="V24" i="3"/>
  <c r="T24" i="3"/>
  <c r="S24" i="3"/>
  <c r="R24" i="3"/>
  <c r="Q24" i="3"/>
  <c r="P24" i="3"/>
  <c r="O24" i="3"/>
  <c r="N24" i="3"/>
  <c r="M24" i="3"/>
  <c r="L24" i="3"/>
  <c r="K24" i="3"/>
  <c r="J24" i="3"/>
  <c r="I24" i="3"/>
  <c r="H24" i="3"/>
  <c r="G24" i="3"/>
  <c r="F24" i="3"/>
  <c r="E24" i="3"/>
  <c r="D24" i="3"/>
  <c r="V22" i="3"/>
  <c r="T22" i="3"/>
  <c r="S22" i="3"/>
  <c r="R22" i="3"/>
  <c r="Q22" i="3"/>
  <c r="P22" i="3"/>
  <c r="O22" i="3"/>
  <c r="N22" i="3"/>
  <c r="M22" i="3"/>
  <c r="L22" i="3"/>
  <c r="K22" i="3"/>
  <c r="J22" i="3"/>
  <c r="I22" i="3"/>
  <c r="H22" i="3"/>
  <c r="G22" i="3"/>
  <c r="F22" i="3"/>
  <c r="E22" i="3"/>
  <c r="D22" i="3"/>
  <c r="K30" i="19"/>
  <c r="K18" i="20" l="1"/>
  <c r="K20" i="20" s="1"/>
  <c r="K17" i="20"/>
  <c r="K10" i="19"/>
  <c r="K11" i="19" s="1"/>
  <c r="K12" i="19" s="1"/>
  <c r="K13" i="19" s="1"/>
  <c r="K14" i="19" s="1"/>
  <c r="K15" i="19" s="1"/>
  <c r="K16" i="19" s="1"/>
  <c r="K17" i="19" s="1"/>
  <c r="K18" i="19" s="1"/>
  <c r="K8" i="20"/>
  <c r="K21" i="20" l="1"/>
  <c r="K9" i="20"/>
  <c r="K19" i="20" l="1"/>
  <c r="K10" i="20"/>
  <c r="K22" i="20" l="1"/>
  <c r="K11" i="20"/>
  <c r="K23" i="20" l="1"/>
  <c r="K12" i="20"/>
  <c r="K13" i="20" l="1"/>
  <c r="K14" i="20" l="1"/>
</calcChain>
</file>

<file path=xl/sharedStrings.xml><?xml version="1.0" encoding="utf-8"?>
<sst xmlns="http://schemas.openxmlformats.org/spreadsheetml/2006/main" count="378" uniqueCount="120">
  <si>
    <t>Study Plan</t>
  </si>
  <si>
    <t>Completion/ Planned 
Enrolment Term</t>
  </si>
  <si>
    <t>Course Code</t>
  </si>
  <si>
    <t>Course Title</t>
  </si>
  <si>
    <t>Length in term(s)</t>
  </si>
  <si>
    <t xml:space="preserve">Credit </t>
  </si>
  <si>
    <t>RV</t>
  </si>
  <si>
    <t>Course Passed?</t>
  </si>
  <si>
    <t>Total Credits Required for the Programme</t>
  </si>
  <si>
    <t>BIS B123</t>
  </si>
  <si>
    <t>Business Computing Applications</t>
  </si>
  <si>
    <t>BUS B103</t>
  </si>
  <si>
    <t>English and Communications for Business I</t>
  </si>
  <si>
    <t>ACT B210</t>
  </si>
  <si>
    <t>Introduction to Accounting</t>
  </si>
  <si>
    <t>BUS B104</t>
  </si>
  <si>
    <t>English and Communications for Business II</t>
  </si>
  <si>
    <t>ECON A231</t>
  </si>
  <si>
    <t>Introduction to Microeconomics</t>
  </si>
  <si>
    <t>MKT B250</t>
  </si>
  <si>
    <t>Introduction to Marketing</t>
  </si>
  <si>
    <t>BUS B273</t>
  </si>
  <si>
    <t>Quantitative Analysis for Business</t>
  </si>
  <si>
    <t>ECON A232</t>
  </si>
  <si>
    <t>Introduction to Macroeconomics</t>
  </si>
  <si>
    <t>FIN B280</t>
  </si>
  <si>
    <t>Introduction to Financial Management</t>
  </si>
  <si>
    <t>LAW B262</t>
  </si>
  <si>
    <t>Business Law I</t>
  </si>
  <si>
    <t>MGT B240</t>
  </si>
  <si>
    <t>Principles and Practices of Management</t>
  </si>
  <si>
    <t>BUS B368</t>
  </si>
  <si>
    <t>Business Issues and Ethics</t>
  </si>
  <si>
    <t>IB B397</t>
  </si>
  <si>
    <t>Global Issues in Management</t>
  </si>
  <si>
    <t>Plan</t>
  </si>
  <si>
    <t>Compulsory and Elective courses for following Programme(s) (including through Pathway 1):</t>
  </si>
  <si>
    <t>BBAIB</t>
  </si>
  <si>
    <t xml:space="preserve">   -   Bachelor of Business Administration in International Business</t>
  </si>
  <si>
    <t>BBAIB1</t>
  </si>
  <si>
    <t>The University will follow the planned course presentation schedule as far as possible but may make changes if necessary.  Please check back often for the most up to date information.</t>
  </si>
  <si>
    <t xml:space="preserve">Compulsory/ Elective </t>
  </si>
  <si>
    <t>Length in terms</t>
  </si>
  <si>
    <t>Credits</t>
  </si>
  <si>
    <t>2022 Autumn</t>
  </si>
  <si>
    <t>2023 Spring</t>
  </si>
  <si>
    <t>2023 Summer</t>
  </si>
  <si>
    <t>2023 Autumn</t>
  </si>
  <si>
    <t>2024 Spring</t>
  </si>
  <si>
    <t>2024 Summer</t>
  </si>
  <si>
    <t>2024 Autumn</t>
  </si>
  <si>
    <t>2025 Spring</t>
  </si>
  <si>
    <t>2025 Summer</t>
  </si>
  <si>
    <t>2025 Autumn</t>
  </si>
  <si>
    <t>2026 Spring</t>
  </si>
  <si>
    <t>2026 Summer</t>
  </si>
  <si>
    <t>2026 Autumn</t>
  </si>
  <si>
    <t>2027 Spring</t>
  </si>
  <si>
    <t>2027 Summer</t>
  </si>
  <si>
    <t>Last Offering
Term</t>
  </si>
  <si>
    <t>Compulsory</t>
  </si>
  <si>
    <t>✓</t>
  </si>
  <si>
    <t>MGT B398</t>
  </si>
  <si>
    <t>Business Strategy</t>
  </si>
  <si>
    <t>Elective</t>
  </si>
  <si>
    <t>IB B390</t>
  </si>
  <si>
    <t>IB B396</t>
  </si>
  <si>
    <t>IB B461</t>
  </si>
  <si>
    <t>MKT B462</t>
  </si>
  <si>
    <t>Note:</t>
  </si>
  <si>
    <t>✓: Course planned for presentation in this term</t>
    <phoneticPr fontId="4" type="noConversion"/>
  </si>
  <si>
    <t xml:space="preserve"> </t>
  </si>
  <si>
    <t>Study Plan for Programme: Bachelor of Business Administration in International Business (BBAIB)</t>
  </si>
  <si>
    <t>Fill in the cells in yellow to plan your study for the coming terms.</t>
  </si>
  <si>
    <r>
      <rPr>
        <b/>
        <sz val="12"/>
        <color theme="1"/>
        <rFont val="Calibri"/>
        <family val="2"/>
        <scheme val="minor"/>
      </rPr>
      <t xml:space="preserve">Status </t>
    </r>
    <r>
      <rPr>
        <sz val="12"/>
        <color theme="1"/>
        <rFont val="Calibri"/>
        <family val="2"/>
        <scheme val="minor"/>
      </rPr>
      <t xml:space="preserve">
1. Completed </t>
    </r>
    <r>
      <rPr>
        <sz val="12"/>
        <color rgb="FFC00000"/>
        <rFont val="Calibri"/>
        <family val="2"/>
        <scheme val="minor"/>
      </rPr>
      <t xml:space="preserve">(Term)
</t>
    </r>
    <r>
      <rPr>
        <sz val="12"/>
        <rFont val="Calibri"/>
        <family val="2"/>
        <scheme val="minor"/>
      </rPr>
      <t xml:space="preserve">2. Completed equivalent course(s) </t>
    </r>
    <r>
      <rPr>
        <sz val="12"/>
        <color rgb="FFC00000"/>
        <rFont val="Calibri"/>
        <family val="2"/>
        <scheme val="minor"/>
      </rPr>
      <t>(Term)</t>
    </r>
    <r>
      <rPr>
        <sz val="12"/>
        <color theme="1"/>
        <rFont val="Calibri"/>
        <family val="2"/>
        <scheme val="minor"/>
      </rPr>
      <t xml:space="preserve">
3. Planned to take</t>
    </r>
    <r>
      <rPr>
        <sz val="12"/>
        <color rgb="FFC00000"/>
        <rFont val="Calibri"/>
        <family val="2"/>
        <scheme val="minor"/>
      </rPr>
      <t xml:space="preserve"> (Term)</t>
    </r>
    <r>
      <rPr>
        <sz val="12"/>
        <color theme="1"/>
        <rFont val="Calibri"/>
        <family val="2"/>
        <scheme val="minor"/>
      </rPr>
      <t xml:space="preserve">
4. Credits Exempted</t>
    </r>
    <r>
      <rPr>
        <sz val="12"/>
        <rFont val="Calibri"/>
        <family val="2"/>
        <scheme val="minor"/>
      </rPr>
      <t xml:space="preserve"> (for advanced standing)</t>
    </r>
  </si>
  <si>
    <t>Offering Terms</t>
  </si>
  <si>
    <t>Last offering term</t>
  </si>
  <si>
    <r>
      <t xml:space="preserve">Complete </t>
    </r>
    <r>
      <rPr>
        <b/>
        <sz val="12"/>
        <color theme="1"/>
        <rFont val="Calibri"/>
        <family val="2"/>
      </rPr>
      <t>70</t>
    </r>
    <r>
      <rPr>
        <sz val="12"/>
        <color theme="1"/>
        <rFont val="Calibri"/>
        <family val="2"/>
      </rPr>
      <t xml:space="preserve"> credits from Compulsory Core courses</t>
    </r>
  </si>
  <si>
    <t>Aut</t>
  </si>
  <si>
    <t>Aut, Spr*</t>
  </si>
  <si>
    <t>Spr</t>
  </si>
  <si>
    <t>Aut*, Spr</t>
  </si>
  <si>
    <t>Aut, Spr</t>
  </si>
  <si>
    <t>MGT B398 #</t>
  </si>
  <si>
    <t>Aut*, Sum</t>
  </si>
  <si>
    <r>
      <t xml:space="preserve">Complete </t>
    </r>
    <r>
      <rPr>
        <b/>
        <sz val="12"/>
        <color theme="1"/>
        <rFont val="Calibri"/>
        <family val="2"/>
      </rPr>
      <t>30 credits</t>
    </r>
    <r>
      <rPr>
        <sz val="12"/>
        <color theme="1"/>
        <rFont val="Calibri"/>
        <family val="2"/>
      </rPr>
      <t xml:space="preserve"> from the International Business concentration</t>
    </r>
  </si>
  <si>
    <t>Aut*</t>
  </si>
  <si>
    <t>International Business Management</t>
  </si>
  <si>
    <t>Asia Pacific Issues in Management</t>
  </si>
  <si>
    <t>International Marketing</t>
  </si>
  <si>
    <t>Spr*, Sum*</t>
  </si>
  <si>
    <t>Strategic Marketing</t>
  </si>
  <si>
    <r>
      <t xml:space="preserve">Complete </t>
    </r>
    <r>
      <rPr>
        <b/>
        <sz val="12"/>
        <rFont val="Calibri"/>
        <family val="2"/>
      </rPr>
      <t>20 credits</t>
    </r>
    <r>
      <rPr>
        <sz val="12"/>
        <rFont val="Calibri"/>
        <family val="2"/>
      </rPr>
      <t xml:space="preserve"> of Additional courses (any Foundation, Middle or Higher level courses offered by the University (other than GEN S100F))</t>
    </r>
  </si>
  <si>
    <t>(free choice)</t>
  </si>
  <si>
    <t>* denotes courses not offer every year</t>
  </si>
  <si>
    <t xml:space="preserve"># Effective from 2022 Spring term onwards, students are required to take MGT B398 instead of MGT B399 for BBA programme. Students who have previously completed MGT B399 are deemed to have completed the requirements for MGT B398. Programme regulations on the University website will be updated shortly. </t>
  </si>
  <si>
    <r>
      <rPr>
        <b/>
        <u/>
        <sz val="11"/>
        <rFont val="Calibri"/>
        <family val="2"/>
      </rPr>
      <t>Checklist of other requirements</t>
    </r>
    <r>
      <rPr>
        <b/>
        <sz val="11"/>
        <rFont val="Calibri"/>
        <family val="2"/>
      </rPr>
      <t xml:space="preserve"> </t>
    </r>
    <r>
      <rPr>
        <sz val="11"/>
        <rFont val="Calibri"/>
        <family val="2"/>
      </rPr>
      <t>(check in the box as appropriate)</t>
    </r>
  </si>
  <si>
    <t>Useful links:</t>
  </si>
  <si>
    <t>Programme Regulations</t>
  </si>
  <si>
    <t>https://www.hkmu.edu.hk/REG/reg_grad/PR/BBAHRM_BBAIB_BBAMKT_BBALSCM_BBAMGT_BBAHMGT.pdf</t>
  </si>
  <si>
    <t>Excluded combination, Courses not allowed to be taken again:</t>
  </si>
  <si>
    <t>https://admissions.hkmu.edu.hk/dl/</t>
  </si>
  <si>
    <r>
      <t xml:space="preserve">Study Plan for Programme: Bachelor of Business Administration in International Business </t>
    </r>
    <r>
      <rPr>
        <b/>
        <sz val="12"/>
        <color rgb="FFC00000"/>
        <rFont val="Calibri"/>
        <family val="2"/>
      </rPr>
      <t xml:space="preserve">(through Pathway 1) </t>
    </r>
    <r>
      <rPr>
        <b/>
        <sz val="12"/>
        <color theme="1"/>
        <rFont val="Calibri"/>
        <family val="2"/>
      </rPr>
      <t>(BBAIB1)</t>
    </r>
  </si>
  <si>
    <r>
      <t xml:space="preserve">Complete </t>
    </r>
    <r>
      <rPr>
        <b/>
        <sz val="12"/>
        <color theme="1"/>
        <rFont val="Calibri"/>
        <family val="2"/>
      </rPr>
      <t>5 credits</t>
    </r>
    <r>
      <rPr>
        <sz val="12"/>
        <color theme="1"/>
        <rFont val="Calibri"/>
        <family val="2"/>
      </rPr>
      <t xml:space="preserve"> from one of the following middle-level Compulsory Core courses</t>
    </r>
  </si>
  <si>
    <t>ACT B210^</t>
  </si>
  <si>
    <t>5 (10)^</t>
  </si>
  <si>
    <t>BUS B273^</t>
  </si>
  <si>
    <r>
      <t xml:space="preserve">Complete </t>
    </r>
    <r>
      <rPr>
        <b/>
        <sz val="12"/>
        <color theme="1"/>
        <rFont val="Calibri"/>
        <family val="2"/>
      </rPr>
      <t>5 credits</t>
    </r>
    <r>
      <rPr>
        <sz val="12"/>
        <color theme="1"/>
        <rFont val="Calibri"/>
        <family val="2"/>
      </rPr>
      <t xml:space="preserve"> from MGT B398 #</t>
    </r>
  </si>
  <si>
    <t>^ only 5 credits will count towards your award of this degree if you complete these 10-credit courses.</t>
  </si>
  <si>
    <t>Sub-plan</t>
  </si>
  <si>
    <t>IB-07</t>
  </si>
  <si>
    <r>
      <rPr>
        <sz val="11"/>
        <rFont val="Calibri"/>
        <family val="2"/>
      </rPr>
      <t>Have you checked to make sure that none of course combinations above form</t>
    </r>
    <r>
      <rPr>
        <i/>
        <sz val="11"/>
        <rFont val="Calibri"/>
        <family val="2"/>
      </rPr>
      <t xml:space="preserve"> </t>
    </r>
    <r>
      <rPr>
        <sz val="11"/>
        <rFont val="Calibri"/>
        <family val="2"/>
      </rPr>
      <t>an</t>
    </r>
    <r>
      <rPr>
        <i/>
        <sz val="11"/>
        <rFont val="Calibri"/>
        <family val="2"/>
      </rPr>
      <t xml:space="preserve"> "</t>
    </r>
    <r>
      <rPr>
        <b/>
        <i/>
        <sz val="11"/>
        <rFont val="Calibri"/>
        <family val="2"/>
      </rPr>
      <t>excluded combination</t>
    </r>
    <r>
      <rPr>
        <i/>
        <sz val="11"/>
        <rFont val="Calibri"/>
        <family val="2"/>
      </rPr>
      <t>"?</t>
    </r>
  </si>
  <si>
    <r>
      <rPr>
        <sz val="11"/>
        <rFont val="Calibri"/>
        <family val="2"/>
      </rPr>
      <t>Have you checked to make sure that none of course combinations above form</t>
    </r>
    <r>
      <rPr>
        <i/>
        <sz val="11"/>
        <rFont val="Calibri"/>
        <family val="2"/>
      </rPr>
      <t xml:space="preserve"> "</t>
    </r>
    <r>
      <rPr>
        <b/>
        <i/>
        <sz val="11"/>
        <rFont val="Calibri"/>
        <family val="2"/>
      </rPr>
      <t>courses not allowed to be taken again</t>
    </r>
    <r>
      <rPr>
        <i/>
        <sz val="11"/>
        <rFont val="Calibri"/>
        <family val="2"/>
      </rPr>
      <t>"?</t>
    </r>
  </si>
  <si>
    <t>This file is most-updated at:</t>
  </si>
  <si>
    <t>Version</t>
  </si>
  <si>
    <t>Date</t>
  </si>
  <si>
    <t>Cell / Font format</t>
  </si>
  <si>
    <t>Sample</t>
  </si>
  <si>
    <r>
      <t>Planned Course Presentation Schedule</t>
    </r>
    <r>
      <rPr>
        <sz val="12"/>
        <color theme="1"/>
        <rFont val="Calibri"/>
        <family val="2"/>
      </rPr>
      <t xml:space="preserve"> (as of 19 SEP 2022)</t>
    </r>
  </si>
  <si>
    <t>Aut*, Spr*, 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</si>
</sst>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 mmm\ yyyy"/>
  </numFmts>
  <fonts count="31">
    <font>
      <sz val="11"/>
      <color theme="1"/>
      <name val="Calibri"/>
      <family val="2"/>
      <scheme val="minor"/>
    </font>
    <font>
      <sz val="12"/>
      <color theme="1"/>
      <name val="Calibri Light"/>
      <family val="2"/>
    </font>
    <font>
      <sz val="11"/>
      <color theme="1"/>
      <name val="Calibri Light"/>
      <family val="2"/>
      <scheme val="major"/>
    </font>
    <font>
      <sz val="12"/>
      <color rgb="FF1F497D"/>
      <name val="Calibri"/>
      <family val="2"/>
      <scheme val="minor"/>
    </font>
    <font>
      <sz val="9"/>
      <name val="Calibri"/>
      <family val="3"/>
      <charset val="136"/>
      <scheme val="minor"/>
    </font>
    <font>
      <sz val="12"/>
      <color theme="1"/>
      <name val="Calibri"/>
      <family val="2"/>
    </font>
    <font>
      <sz val="11"/>
      <name val="Calibri"/>
      <family val="2"/>
    </font>
    <font>
      <sz val="11"/>
      <color theme="1"/>
      <name val="Calibri"/>
      <family val="2"/>
    </font>
    <font>
      <b/>
      <sz val="11"/>
      <color theme="1"/>
      <name val="Calibri"/>
      <family val="2"/>
    </font>
    <font>
      <b/>
      <sz val="12"/>
      <color theme="1"/>
      <name val="Calibri"/>
      <family val="2"/>
    </font>
    <font>
      <sz val="11"/>
      <color rgb="FF0000FF"/>
      <name val="Calibri"/>
      <family val="2"/>
    </font>
    <font>
      <sz val="12"/>
      <name val="Calibri"/>
      <family val="2"/>
    </font>
    <font>
      <b/>
      <sz val="12"/>
      <color rgb="FFC00000"/>
      <name val="Calibri"/>
      <family val="2"/>
    </font>
    <font>
      <sz val="10"/>
      <name val="Calibri"/>
      <family val="2"/>
    </font>
    <font>
      <sz val="12"/>
      <color rgb="FF0000FF"/>
      <name val="Calibri"/>
      <family val="2"/>
    </font>
    <font>
      <sz val="11"/>
      <color rgb="FF00B050"/>
      <name val="Calibri"/>
      <family val="2"/>
    </font>
    <font>
      <u/>
      <sz val="11"/>
      <color theme="10"/>
      <name val="Calibri"/>
      <family val="2"/>
      <scheme val="minor"/>
    </font>
    <font>
      <b/>
      <sz val="11"/>
      <color rgb="FF00B050"/>
      <name val="Calibri"/>
      <family val="2"/>
    </font>
    <font>
      <sz val="12"/>
      <color theme="1"/>
      <name val="Calibri"/>
      <family val="2"/>
      <scheme val="minor"/>
    </font>
    <font>
      <b/>
      <sz val="12"/>
      <color theme="1"/>
      <name val="Calibri"/>
      <family val="2"/>
      <scheme val="minor"/>
    </font>
    <font>
      <sz val="12"/>
      <color rgb="FFC00000"/>
      <name val="Calibri"/>
      <family val="2"/>
      <scheme val="minor"/>
    </font>
    <font>
      <sz val="12"/>
      <name val="Calibri"/>
      <family val="2"/>
      <scheme val="minor"/>
    </font>
    <font>
      <sz val="11"/>
      <color theme="0"/>
      <name val="微軟正黑體"/>
      <family val="2"/>
      <charset val="136"/>
    </font>
    <font>
      <b/>
      <sz val="12"/>
      <name val="Calibri"/>
      <family val="2"/>
    </font>
    <font>
      <b/>
      <sz val="11"/>
      <name val="Calibri"/>
      <family val="2"/>
    </font>
    <font>
      <b/>
      <u/>
      <sz val="11"/>
      <name val="Calibri"/>
      <family val="2"/>
    </font>
    <font>
      <i/>
      <sz val="11"/>
      <name val="Calibri"/>
      <family val="2"/>
    </font>
    <font>
      <b/>
      <i/>
      <sz val="11"/>
      <name val="Calibri"/>
      <family val="2"/>
    </font>
    <font>
      <sz val="11"/>
      <color theme="1"/>
      <name val="微軟正黑體"/>
      <family val="2"/>
      <charset val="136"/>
    </font>
    <font>
      <sz val="10"/>
      <color theme="1"/>
      <name val="Calibri"/>
      <family val="2"/>
      <scheme val="minor"/>
    </font>
    <font>
      <sz val="10"/>
      <color theme="1"/>
      <name val="Calibri"/>
      <family val="2"/>
    </font>
  </fonts>
  <fills count="9">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6" fillId="0" borderId="0" applyNumberFormat="0" applyFill="0" applyBorder="0" applyAlignment="0" applyProtection="0"/>
  </cellStyleXfs>
  <cellXfs count="112">
    <xf numFmtId="0" fontId="0" fillId="0" borderId="0" xfId="0"/>
    <xf numFmtId="0" fontId="0" fillId="0" borderId="1" xfId="0" applyBorder="1"/>
    <xf numFmtId="0" fontId="1" fillId="0" borderId="1" xfId="0" applyFont="1" applyBorder="1" applyAlignment="1">
      <alignment vertical="center" wrapText="1"/>
    </xf>
    <xf numFmtId="0" fontId="1" fillId="2" borderId="1" xfId="0" applyFont="1" applyFill="1" applyBorder="1" applyAlignment="1">
      <alignment vertical="center" wrapText="1"/>
    </xf>
    <xf numFmtId="0" fontId="2" fillId="0" borderId="0" xfId="0" applyFont="1" applyAlignment="1">
      <alignment horizontal="right"/>
    </xf>
    <xf numFmtId="0" fontId="3" fillId="0" borderId="0" xfId="0" applyFont="1"/>
    <xf numFmtId="0" fontId="7" fillId="0" borderId="0" xfId="0" applyFont="1"/>
    <xf numFmtId="0" fontId="9" fillId="0" borderId="0" xfId="0" applyFont="1" applyAlignment="1">
      <alignment vertical="center"/>
    </xf>
    <xf numFmtId="0" fontId="5" fillId="0" borderId="0" xfId="0" applyFont="1"/>
    <xf numFmtId="0" fontId="5" fillId="0" borderId="0" xfId="0" applyFont="1" applyAlignment="1">
      <alignment vertical="center"/>
    </xf>
    <xf numFmtId="0" fontId="7" fillId="0" borderId="0" xfId="0" applyFont="1" applyAlignment="1">
      <alignment vertical="top"/>
    </xf>
    <xf numFmtId="0" fontId="9" fillId="0" borderId="0" xfId="0" applyFont="1" applyAlignment="1">
      <alignment vertical="top"/>
    </xf>
    <xf numFmtId="0" fontId="5" fillId="0" borderId="4" xfId="0" applyFont="1" applyFill="1" applyBorder="1" applyAlignment="1">
      <alignment horizontal="left" vertical="top"/>
    </xf>
    <xf numFmtId="0" fontId="5" fillId="0" borderId="5" xfId="0" applyFont="1" applyFill="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lignment horizontal="center" vertical="top" wrapText="1"/>
    </xf>
    <xf numFmtId="0" fontId="10" fillId="0" borderId="0" xfId="0" applyFont="1" applyAlignment="1">
      <alignment horizontal="left"/>
    </xf>
    <xf numFmtId="0" fontId="5" fillId="0" borderId="0" xfId="0" applyFont="1" applyAlignment="1">
      <alignment vertical="top"/>
    </xf>
    <xf numFmtId="0" fontId="9" fillId="0" borderId="2" xfId="0" applyFont="1" applyFill="1" applyBorder="1" applyAlignment="1">
      <alignment vertical="top" wrapText="1"/>
    </xf>
    <xf numFmtId="0" fontId="9" fillId="0" borderId="2" xfId="0" applyFont="1" applyBorder="1" applyAlignment="1">
      <alignment vertical="top" wrapText="1"/>
    </xf>
    <xf numFmtId="0" fontId="7" fillId="0" borderId="0" xfId="0" applyFont="1" applyAlignment="1">
      <alignment wrapText="1"/>
    </xf>
    <xf numFmtId="0" fontId="6" fillId="0" borderId="1" xfId="0" applyFont="1" applyFill="1" applyBorder="1" applyAlignment="1">
      <alignment horizontal="center" vertical="top" wrapText="1"/>
    </xf>
    <xf numFmtId="0" fontId="5" fillId="0" borderId="6" xfId="0" applyFont="1" applyBorder="1" applyAlignment="1">
      <alignment horizontal="center" vertical="top" wrapText="1"/>
    </xf>
    <xf numFmtId="0" fontId="8" fillId="0" borderId="0" xfId="0" applyFont="1" applyAlignment="1">
      <alignment wrapText="1"/>
    </xf>
    <xf numFmtId="0" fontId="8" fillId="0" borderId="0" xfId="0" applyFont="1"/>
    <xf numFmtId="0" fontId="11" fillId="0" borderId="5" xfId="0" applyFont="1" applyBorder="1" applyAlignment="1">
      <alignment horizontal="left" vertical="top" wrapText="1"/>
    </xf>
    <xf numFmtId="0" fontId="6" fillId="4" borderId="1" xfId="0" applyFont="1" applyFill="1" applyBorder="1" applyAlignment="1">
      <alignment vertical="top"/>
    </xf>
    <xf numFmtId="0" fontId="6" fillId="0" borderId="1" xfId="0"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center" vertical="top"/>
    </xf>
    <xf numFmtId="0" fontId="5" fillId="0" borderId="6" xfId="0" applyFont="1" applyBorder="1" applyAlignment="1">
      <alignment horizontal="left" vertical="top" wrapText="1"/>
    </xf>
    <xf numFmtId="0" fontId="13" fillId="0" borderId="1" xfId="0" applyFont="1" applyBorder="1" applyAlignment="1">
      <alignment horizontal="center" vertical="top"/>
    </xf>
    <xf numFmtId="0" fontId="5" fillId="0" borderId="0" xfId="0" applyFont="1" applyAlignment="1">
      <alignment horizontal="center" vertical="top"/>
    </xf>
    <xf numFmtId="0" fontId="5" fillId="5" borderId="1" xfId="0" applyFont="1" applyFill="1" applyBorder="1" applyAlignment="1">
      <alignment horizontal="left" vertical="top"/>
    </xf>
    <xf numFmtId="0" fontId="5" fillId="0" borderId="1" xfId="0" applyFont="1" applyBorder="1" applyAlignment="1">
      <alignment horizontal="left" vertical="top"/>
    </xf>
    <xf numFmtId="0" fontId="5" fillId="4" borderId="1" xfId="0" applyFont="1" applyFill="1" applyBorder="1" applyAlignment="1">
      <alignment vertical="top"/>
    </xf>
    <xf numFmtId="0" fontId="5" fillId="0" borderId="1" xfId="0" applyFont="1" applyBorder="1" applyAlignment="1">
      <alignment vertical="top" wrapText="1"/>
    </xf>
    <xf numFmtId="0" fontId="5" fillId="0" borderId="1" xfId="0" applyFont="1" applyBorder="1" applyAlignment="1">
      <alignment horizontal="center" vertical="top"/>
    </xf>
    <xf numFmtId="0" fontId="5" fillId="0" borderId="4" xfId="0" applyFont="1" applyFill="1" applyBorder="1" applyAlignment="1">
      <alignment horizontal="left" vertical="center"/>
    </xf>
    <xf numFmtId="0" fontId="5" fillId="5" borderId="3" xfId="0" applyFont="1" applyFill="1" applyBorder="1" applyAlignment="1">
      <alignment horizontal="left" vertical="top"/>
    </xf>
    <xf numFmtId="0" fontId="5" fillId="0" borderId="3" xfId="0" applyFont="1" applyBorder="1" applyAlignment="1">
      <alignment horizontal="left" vertical="top"/>
    </xf>
    <xf numFmtId="0" fontId="5" fillId="0" borderId="3" xfId="0" applyFont="1" applyFill="1" applyBorder="1" applyAlignment="1">
      <alignment vertical="top" wrapText="1"/>
    </xf>
    <xf numFmtId="0" fontId="5" fillId="0" borderId="3" xfId="0" applyFont="1" applyBorder="1" applyAlignment="1">
      <alignment horizontal="center" vertical="top"/>
    </xf>
    <xf numFmtId="0" fontId="5" fillId="0" borderId="1" xfId="0" applyFont="1" applyFill="1" applyBorder="1" applyAlignment="1">
      <alignment vertical="top" wrapText="1"/>
    </xf>
    <xf numFmtId="0" fontId="5" fillId="0" borderId="1" xfId="0" applyFont="1" applyBorder="1" applyAlignment="1">
      <alignment vertical="top"/>
    </xf>
    <xf numFmtId="0" fontId="5" fillId="0" borderId="3" xfId="0" applyFont="1" applyBorder="1" applyAlignment="1">
      <alignment vertical="top"/>
    </xf>
    <xf numFmtId="0" fontId="5" fillId="0" borderId="0" xfId="0" applyFont="1" applyFill="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0" xfId="0" applyFont="1" applyFill="1" applyAlignment="1">
      <alignment vertical="top"/>
    </xf>
    <xf numFmtId="0" fontId="5" fillId="0" borderId="0" xfId="0" applyFont="1" applyAlignment="1">
      <alignment vertical="top" wrapText="1"/>
    </xf>
    <xf numFmtId="0" fontId="5"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vertical="top"/>
    </xf>
    <xf numFmtId="0" fontId="14" fillId="0" borderId="0" xfId="0" applyFont="1" applyAlignment="1">
      <alignment vertical="top"/>
    </xf>
    <xf numFmtId="0" fontId="14" fillId="0" borderId="1" xfId="0" applyFont="1" applyBorder="1" applyAlignment="1">
      <alignment horizontal="left" vertical="top" wrapText="1"/>
    </xf>
    <xf numFmtId="0" fontId="5" fillId="0" borderId="3" xfId="0" applyFont="1" applyBorder="1" applyAlignment="1">
      <alignment horizontal="center" vertical="center"/>
    </xf>
    <xf numFmtId="0" fontId="7" fillId="0" borderId="0" xfId="0" applyFont="1" applyAlignment="1">
      <alignment horizontal="center" vertical="top"/>
    </xf>
    <xf numFmtId="0" fontId="10" fillId="0" borderId="0" xfId="0" applyFont="1" applyAlignment="1">
      <alignment vertical="top"/>
    </xf>
    <xf numFmtId="0" fontId="15" fillId="0" borderId="0" xfId="0" applyFont="1" applyAlignment="1">
      <alignment vertical="top" wrapText="1"/>
    </xf>
    <xf numFmtId="0" fontId="16" fillId="0" borderId="0" xfId="1" applyAlignment="1">
      <alignment horizontal="left" vertical="center" wrapText="1"/>
    </xf>
    <xf numFmtId="0" fontId="18" fillId="6" borderId="2" xfId="0" applyFont="1" applyFill="1" applyBorder="1" applyAlignment="1">
      <alignment vertical="top" wrapText="1"/>
    </xf>
    <xf numFmtId="0" fontId="11" fillId="0" borderId="4" xfId="0" applyFont="1" applyFill="1" applyBorder="1" applyAlignment="1">
      <alignment horizontal="left" vertical="top"/>
    </xf>
    <xf numFmtId="0" fontId="11" fillId="0" borderId="5" xfId="0" applyFont="1" applyFill="1" applyBorder="1" applyAlignment="1">
      <alignment horizontal="left" vertical="top" wrapText="1"/>
    </xf>
    <xf numFmtId="0" fontId="11" fillId="5" borderId="1" xfId="0" applyFont="1" applyFill="1" applyBorder="1" applyAlignment="1">
      <alignment horizontal="left" vertical="top"/>
    </xf>
    <xf numFmtId="0" fontId="11" fillId="0" borderId="0" xfId="0" applyFont="1" applyAlignment="1">
      <alignment vertical="center"/>
    </xf>
    <xf numFmtId="0" fontId="11" fillId="0" borderId="0" xfId="0" applyFont="1" applyFill="1" applyAlignment="1">
      <alignment vertical="center"/>
    </xf>
    <xf numFmtId="0" fontId="11" fillId="0" borderId="0" xfId="0" applyFont="1" applyFill="1" applyAlignment="1">
      <alignment vertical="top"/>
    </xf>
    <xf numFmtId="0" fontId="24" fillId="0" borderId="0" xfId="0" applyFont="1" applyAlignment="1">
      <alignment vertical="top"/>
    </xf>
    <xf numFmtId="0" fontId="6" fillId="0" borderId="0" xfId="0" applyFont="1" applyAlignment="1">
      <alignment vertical="top"/>
    </xf>
    <xf numFmtId="0" fontId="6" fillId="0" borderId="0" xfId="0" applyFont="1" applyFill="1" applyAlignment="1">
      <alignment vertical="top"/>
    </xf>
    <xf numFmtId="0" fontId="6" fillId="5" borderId="1" xfId="0" applyFont="1" applyFill="1" applyBorder="1" applyAlignment="1">
      <alignment horizontal="left" vertical="top"/>
    </xf>
    <xf numFmtId="0" fontId="13" fillId="0" borderId="6" xfId="0" applyFont="1" applyBorder="1" applyAlignment="1">
      <alignment horizontal="center" vertical="top"/>
    </xf>
    <xf numFmtId="0" fontId="11" fillId="0" borderId="0" xfId="0" applyFont="1" applyFill="1" applyAlignment="1">
      <alignment horizontal="left" vertical="top"/>
    </xf>
    <xf numFmtId="0" fontId="5" fillId="0" borderId="0" xfId="0" applyFont="1" applyFill="1" applyAlignment="1">
      <alignment horizontal="left" vertical="top"/>
    </xf>
    <xf numFmtId="0" fontId="22" fillId="0" borderId="0" xfId="0" applyFont="1" applyFill="1" applyAlignment="1">
      <alignment horizontal="left" vertical="center"/>
    </xf>
    <xf numFmtId="0" fontId="7" fillId="0" borderId="0" xfId="0" applyFont="1" applyFill="1" applyAlignment="1">
      <alignment horizontal="left" vertical="top"/>
    </xf>
    <xf numFmtId="0" fontId="10" fillId="0" borderId="0" xfId="0" applyFont="1" applyFill="1" applyAlignment="1">
      <alignment vertical="top"/>
    </xf>
    <xf numFmtId="0" fontId="7" fillId="0" borderId="0" xfId="0" applyFont="1" applyFill="1" applyAlignment="1">
      <alignment vertical="top"/>
    </xf>
    <xf numFmtId="0" fontId="16" fillId="0" borderId="0" xfId="1" applyAlignment="1">
      <alignment vertical="top"/>
    </xf>
    <xf numFmtId="0" fontId="15" fillId="0" borderId="0" xfId="0" applyFont="1" applyFill="1" applyBorder="1" applyAlignment="1">
      <alignment horizontal="left" vertical="top"/>
    </xf>
    <xf numFmtId="0" fontId="25" fillId="0" borderId="0" xfId="0" applyFont="1" applyAlignment="1">
      <alignment vertical="top"/>
    </xf>
    <xf numFmtId="0" fontId="21" fillId="0" borderId="0" xfId="0" applyFont="1" applyAlignment="1">
      <alignment vertical="top"/>
    </xf>
    <xf numFmtId="0" fontId="18" fillId="0" borderId="0" xfId="0" applyFont="1" applyFill="1" applyAlignment="1">
      <alignment vertical="top"/>
    </xf>
    <xf numFmtId="0" fontId="18" fillId="0" borderId="0" xfId="0" applyFont="1" applyAlignment="1">
      <alignment vertical="top"/>
    </xf>
    <xf numFmtId="0" fontId="18" fillId="0" borderId="0" xfId="0" applyFont="1" applyAlignment="1">
      <alignment vertical="top" wrapText="1"/>
    </xf>
    <xf numFmtId="0" fontId="26" fillId="0" borderId="0" xfId="0" applyFont="1" applyAlignment="1">
      <alignment vertical="top"/>
    </xf>
    <xf numFmtId="0" fontId="15" fillId="0" borderId="0" xfId="0" applyFont="1" applyFill="1" applyAlignment="1">
      <alignment vertical="top"/>
    </xf>
    <xf numFmtId="0" fontId="15" fillId="0" borderId="0" xfId="0" applyFont="1" applyAlignment="1">
      <alignment vertical="top"/>
    </xf>
    <xf numFmtId="0" fontId="18" fillId="7" borderId="1" xfId="0" applyFont="1" applyFill="1" applyBorder="1" applyAlignment="1">
      <alignment horizontal="center" vertical="top"/>
    </xf>
    <xf numFmtId="0" fontId="0" fillId="7" borderId="1" xfId="0" applyFont="1" applyFill="1" applyBorder="1" applyAlignment="1">
      <alignment horizontal="center" vertical="top"/>
    </xf>
    <xf numFmtId="0" fontId="6" fillId="0" borderId="0" xfId="0" applyFont="1" applyAlignment="1">
      <alignment horizontal="left" vertical="top" wrapText="1"/>
    </xf>
    <xf numFmtId="0" fontId="17" fillId="0" borderId="0" xfId="0" applyFont="1" applyAlignment="1">
      <alignment horizontal="left" vertical="top"/>
    </xf>
    <xf numFmtId="0" fontId="28" fillId="0" borderId="0" xfId="0" applyFont="1" applyFill="1" applyAlignment="1">
      <alignment horizontal="left" vertical="center"/>
    </xf>
    <xf numFmtId="0" fontId="6" fillId="0" borderId="0" xfId="0" applyFont="1" applyAlignment="1">
      <alignment horizontal="left" vertical="top"/>
    </xf>
    <xf numFmtId="0" fontId="16" fillId="0" borderId="0" xfId="1" applyAlignment="1">
      <alignment horizontal="left" vertical="center"/>
    </xf>
    <xf numFmtId="0" fontId="13" fillId="0" borderId="1" xfId="0" applyFont="1" applyBorder="1" applyAlignment="1">
      <alignment horizontal="center" vertical="top" wrapText="1"/>
    </xf>
    <xf numFmtId="0" fontId="13" fillId="8" borderId="1" xfId="0" applyFont="1" applyFill="1" applyBorder="1" applyAlignment="1">
      <alignment horizontal="center" vertical="top" wrapText="1"/>
    </xf>
    <xf numFmtId="0" fontId="29" fillId="0" borderId="4" xfId="0" applyFont="1" applyBorder="1"/>
    <xf numFmtId="164" fontId="29" fillId="0" borderId="0" xfId="0" applyNumberFormat="1" applyFont="1" applyAlignment="1">
      <alignment horizontal="center"/>
    </xf>
    <xf numFmtId="164" fontId="30" fillId="0" borderId="6" xfId="0" applyNumberFormat="1" applyFont="1" applyBorder="1"/>
    <xf numFmtId="0" fontId="29" fillId="0" borderId="0" xfId="0" applyFont="1" applyAlignment="1">
      <alignment horizontal="center"/>
    </xf>
    <xf numFmtId="0" fontId="30" fillId="0" borderId="0" xfId="0" applyFont="1" applyAlignment="1">
      <alignment horizontal="center"/>
    </xf>
    <xf numFmtId="164" fontId="30" fillId="0" borderId="0" xfId="0" applyNumberFormat="1" applyFont="1" applyAlignment="1">
      <alignment horizontal="center"/>
    </xf>
    <xf numFmtId="0" fontId="29" fillId="8" borderId="0" xfId="0" applyFont="1" applyFill="1" applyAlignment="1">
      <alignment horizontal="center"/>
    </xf>
    <xf numFmtId="0" fontId="11" fillId="8" borderId="1" xfId="0" applyFont="1" applyFill="1" applyBorder="1" applyAlignment="1">
      <alignment horizontal="left" vertical="top" wrapText="1"/>
    </xf>
    <xf numFmtId="164" fontId="29" fillId="0" borderId="7" xfId="0" applyNumberFormat="1" applyFont="1" applyBorder="1" applyAlignment="1">
      <alignment horizont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8" fillId="0" borderId="0" xfId="0" applyFont="1" applyAlignment="1">
      <alignment horizontal="left" vertical="top" wrapText="1"/>
    </xf>
  </cellXfs>
  <cellStyles count="2">
    <cellStyle name="一般" xfId="0" builtinId="0"/>
    <cellStyle name="超連結" xfId="1" builtinId="8"/>
  </cellStyles>
  <dxfs count="5">
    <dxf>
      <font>
        <strike val="0"/>
        <outline val="0"/>
        <shadow val="0"/>
        <u val="none"/>
        <vertAlign val="baseline"/>
        <sz val="10"/>
        <color theme="1"/>
        <name val="Calibri"/>
      </font>
    </dxf>
    <dxf>
      <font>
        <strike val="0"/>
        <outline val="0"/>
        <shadow val="0"/>
        <u val="none"/>
        <vertAlign val="baseline"/>
        <sz val="10"/>
        <color theme="1"/>
        <name val="Calibri"/>
      </font>
    </dxf>
    <dxf>
      <font>
        <strike val="0"/>
        <outline val="0"/>
        <shadow val="0"/>
        <u val="none"/>
        <vertAlign val="baseline"/>
        <sz val="10"/>
        <color theme="1"/>
        <name val="Calibri"/>
      </font>
    </dxf>
    <dxf>
      <font>
        <strike val="0"/>
        <outline val="0"/>
        <shadow val="0"/>
        <u val="none"/>
        <vertAlign val="baseline"/>
        <sz val="10"/>
        <color theme="1"/>
        <name val="Calibri"/>
      </font>
    </dxf>
    <dxf>
      <font>
        <strike val="0"/>
        <outline val="0"/>
        <shadow val="0"/>
        <u val="none"/>
        <vertAlign val="baseline"/>
        <sz val="10"/>
        <color theme="1"/>
        <name val="Calibri"/>
      </font>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hkmu.edu.hk/data/Desktop/ad%20hoc%20tasks%202019/2022_04%20DL%20phasing%20out%20documents/(From%20Iris)%20DL%20Course%20Phase%20Out%20Schedule_BA_Feb2021_appendix%20(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工作表2"/>
      <sheetName val="工作表3"/>
    </sheetNames>
    <sheetDataSet>
      <sheetData sheetId="0"/>
      <sheetData sheetId="1">
        <row r="1">
          <cell r="B1" t="str">
            <v>SubjectArea</v>
          </cell>
          <cell r="C1" t="str">
            <v>Catalog No.</v>
          </cell>
          <cell r="D1" t="str">
            <v>OLD CEF</v>
          </cell>
          <cell r="E1" t="str">
            <v>CEF 2021</v>
          </cell>
          <cell r="F1" t="str">
            <v>Course Title</v>
          </cell>
          <cell r="G1" t="str">
            <v>Course Title (English)</v>
          </cell>
          <cell r="H1" t="str">
            <v>Course Title (Chinese)</v>
          </cell>
          <cell r="I1" t="str">
            <v>Length in Semesters</v>
          </cell>
          <cell r="J1" t="str">
            <v>Registration value</v>
          </cell>
          <cell r="K1" t="str">
            <v>Credit-units (new structure)</v>
          </cell>
          <cell r="L1" t="str">
            <v>Credits (old structure)</v>
          </cell>
          <cell r="M1" t="str">
            <v>Language</v>
          </cell>
          <cell r="N1" t="str">
            <v>Spring 2022</v>
          </cell>
          <cell r="O1" t="str">
            <v>Summer 2022</v>
          </cell>
          <cell r="P1" t="str">
            <v>Autumn 2022</v>
          </cell>
          <cell r="Q1" t="str">
            <v>Spring 2023</v>
          </cell>
          <cell r="R1" t="str">
            <v>Summer 2023</v>
          </cell>
          <cell r="S1" t="str">
            <v>Autumn 2023</v>
          </cell>
          <cell r="T1" t="str">
            <v>Spring 2024</v>
          </cell>
          <cell r="U1" t="str">
            <v>Summer 2024</v>
          </cell>
          <cell r="V1" t="str">
            <v>Autumn 2024</v>
          </cell>
          <cell r="W1" t="str">
            <v>Spring 2025</v>
          </cell>
          <cell r="X1" t="str">
            <v>Summer 2025</v>
          </cell>
          <cell r="Y1" t="str">
            <v>Autumn 2025</v>
          </cell>
          <cell r="Z1" t="str">
            <v>Spring 2026</v>
          </cell>
          <cell r="AA1" t="str">
            <v>Summer 2026</v>
          </cell>
          <cell r="AB1" t="str">
            <v>Autumn 2026</v>
          </cell>
          <cell r="AC1" t="str">
            <v>Spring 2027</v>
          </cell>
          <cell r="AD1" t="str">
            <v>Summer 2027</v>
          </cell>
          <cell r="AE1" t="str">
            <v>Last offering Term</v>
          </cell>
          <cell r="AG1" t="str">
            <v>Autumn 2022</v>
          </cell>
          <cell r="AH1" t="str">
            <v>S✓ring 2023</v>
          </cell>
          <cell r="AI1" t="str">
            <v>Summer 2023</v>
          </cell>
          <cell r="AJ1" t="str">
            <v>Autumn 2023</v>
          </cell>
          <cell r="AK1" t="str">
            <v>S✓ring 2024</v>
          </cell>
          <cell r="AL1" t="str">
            <v>Summer 2024</v>
          </cell>
          <cell r="AM1" t="str">
            <v>Autumn 2024</v>
          </cell>
          <cell r="AN1" t="str">
            <v>S✓ring 2025</v>
          </cell>
          <cell r="AO1" t="str">
            <v>Summer 2025</v>
          </cell>
          <cell r="AP1" t="str">
            <v>Autumn 2025</v>
          </cell>
          <cell r="AQ1" t="str">
            <v>S✓ring 2026</v>
          </cell>
          <cell r="AR1" t="str">
            <v>Summer 2026</v>
          </cell>
          <cell r="AS1" t="str">
            <v>Autumn 2026</v>
          </cell>
          <cell r="AT1" t="str">
            <v>S✓ring 2027</v>
          </cell>
          <cell r="AU1" t="str">
            <v>Summer 2027</v>
          </cell>
          <cell r="AV1" t="str">
            <v>Last offering Term</v>
          </cell>
          <cell r="AW1" t="str">
            <v>Offering Term</v>
          </cell>
        </row>
        <row r="2">
          <cell r="A2" t="str">
            <v>BIS B123</v>
          </cell>
          <cell r="B2" t="str">
            <v>BIS</v>
          </cell>
          <cell r="C2" t="str">
            <v>B123</v>
          </cell>
          <cell r="F2" t="str">
            <v>Business Computing Applications</v>
          </cell>
          <cell r="G2" t="str">
            <v>Business Computing Applications</v>
          </cell>
          <cell r="H2" t="str">
            <v>商業電腦應用</v>
          </cell>
          <cell r="I2">
            <v>1</v>
          </cell>
          <cell r="J2">
            <v>5</v>
          </cell>
          <cell r="K2" t="str">
            <v>NA</v>
          </cell>
          <cell r="L2">
            <v>5</v>
          </cell>
          <cell r="M2" t="str">
            <v>English</v>
          </cell>
          <cell r="N2" t="str">
            <v>P</v>
          </cell>
          <cell r="P2" t="str">
            <v>P3</v>
          </cell>
          <cell r="Q2" t="str">
            <v>P3</v>
          </cell>
          <cell r="S2" t="str">
            <v>P3</v>
          </cell>
          <cell r="T2" t="str">
            <v>P3</v>
          </cell>
          <cell r="V2" t="str">
            <v>P3</v>
          </cell>
          <cell r="W2" t="str">
            <v>P3</v>
          </cell>
          <cell r="Y2" t="str">
            <v>P3</v>
          </cell>
          <cell r="AB2" t="str">
            <v>P2,3</v>
          </cell>
          <cell r="AE2" t="str">
            <v>2026 Autumn</v>
          </cell>
          <cell r="AG2" t="str">
            <v>✓</v>
          </cell>
          <cell r="AH2" t="str">
            <v>✓</v>
          </cell>
          <cell r="AI2">
            <v>0</v>
          </cell>
          <cell r="AJ2" t="str">
            <v>✓</v>
          </cell>
          <cell r="AK2" t="str">
            <v>✓</v>
          </cell>
          <cell r="AL2">
            <v>0</v>
          </cell>
          <cell r="AM2" t="str">
            <v>✓</v>
          </cell>
          <cell r="AN2" t="str">
            <v>✓</v>
          </cell>
          <cell r="AO2">
            <v>0</v>
          </cell>
          <cell r="AP2" t="str">
            <v>✓</v>
          </cell>
          <cell r="AQ2">
            <v>0</v>
          </cell>
          <cell r="AR2">
            <v>0</v>
          </cell>
          <cell r="AS2" t="str">
            <v>✓</v>
          </cell>
          <cell r="AT2">
            <v>0</v>
          </cell>
          <cell r="AV2" t="str">
            <v>2026 Autumn</v>
          </cell>
          <cell r="AW2" t="str">
            <v>Aut, Spr*</v>
          </cell>
        </row>
        <row r="3">
          <cell r="A3" t="str">
            <v>BIS B123C</v>
          </cell>
          <cell r="B3" t="str">
            <v>BIS</v>
          </cell>
          <cell r="C3" t="str">
            <v>B123C</v>
          </cell>
          <cell r="F3" t="str">
            <v>商業電腦應用</v>
          </cell>
          <cell r="G3" t="str">
            <v>Business Computing Applications</v>
          </cell>
          <cell r="H3" t="str">
            <v>商業電腦應用</v>
          </cell>
          <cell r="I3">
            <v>1</v>
          </cell>
          <cell r="J3">
            <v>5</v>
          </cell>
          <cell r="K3" t="str">
            <v>NA</v>
          </cell>
          <cell r="L3">
            <v>5</v>
          </cell>
          <cell r="M3" t="str">
            <v>Chinese</v>
          </cell>
          <cell r="N3" t="str">
            <v>P</v>
          </cell>
          <cell r="Q3" t="str">
            <v>P3</v>
          </cell>
          <cell r="T3" t="str">
            <v>P3</v>
          </cell>
          <cell r="W3" t="str">
            <v>P3</v>
          </cell>
          <cell r="Z3" t="str">
            <v>P3</v>
          </cell>
          <cell r="AC3" t="str">
            <v>P3</v>
          </cell>
          <cell r="AE3" t="str">
            <v>2027 Spring</v>
          </cell>
          <cell r="AG3">
            <v>0</v>
          </cell>
          <cell r="AH3" t="str">
            <v>✓</v>
          </cell>
          <cell r="AI3">
            <v>0</v>
          </cell>
          <cell r="AJ3">
            <v>0</v>
          </cell>
          <cell r="AK3" t="str">
            <v>✓</v>
          </cell>
          <cell r="AL3">
            <v>0</v>
          </cell>
          <cell r="AM3">
            <v>0</v>
          </cell>
          <cell r="AN3" t="str">
            <v>✓</v>
          </cell>
          <cell r="AO3">
            <v>0</v>
          </cell>
          <cell r="AP3">
            <v>0</v>
          </cell>
          <cell r="AQ3" t="str">
            <v>✓</v>
          </cell>
          <cell r="AR3">
            <v>0</v>
          </cell>
          <cell r="AS3">
            <v>0</v>
          </cell>
          <cell r="AT3" t="str">
            <v>✓</v>
          </cell>
          <cell r="AV3" t="str">
            <v>2027 Spring</v>
          </cell>
          <cell r="AW3" t="str">
            <v>Spr</v>
          </cell>
        </row>
        <row r="4">
          <cell r="A4" t="str">
            <v>BUS B103</v>
          </cell>
          <cell r="B4" t="str">
            <v>BUS</v>
          </cell>
          <cell r="C4" t="str">
            <v>B103</v>
          </cell>
          <cell r="D4" t="str">
            <v>CEF</v>
          </cell>
          <cell r="F4" t="str">
            <v>English and Communications for Business I</v>
          </cell>
          <cell r="G4" t="str">
            <v>English and Communications for Business I</v>
          </cell>
          <cell r="H4" t="str">
            <v>商業傳理 （一）</v>
          </cell>
          <cell r="I4">
            <v>1</v>
          </cell>
          <cell r="J4">
            <v>5</v>
          </cell>
          <cell r="K4" t="str">
            <v>NA</v>
          </cell>
          <cell r="L4">
            <v>5</v>
          </cell>
          <cell r="M4" t="str">
            <v>English</v>
          </cell>
          <cell r="N4" t="str">
            <v>P</v>
          </cell>
          <cell r="P4" t="str">
            <v>P3</v>
          </cell>
          <cell r="S4" t="str">
            <v>P3</v>
          </cell>
          <cell r="V4" t="str">
            <v>P3</v>
          </cell>
          <cell r="Y4" t="str">
            <v>P3</v>
          </cell>
          <cell r="AB4" t="str">
            <v>P2,3</v>
          </cell>
          <cell r="AE4" t="str">
            <v>2026 Autumn</v>
          </cell>
          <cell r="AG4" t="str">
            <v>✓</v>
          </cell>
          <cell r="AH4">
            <v>0</v>
          </cell>
          <cell r="AI4">
            <v>0</v>
          </cell>
          <cell r="AJ4" t="str">
            <v>✓</v>
          </cell>
          <cell r="AK4">
            <v>0</v>
          </cell>
          <cell r="AL4">
            <v>0</v>
          </cell>
          <cell r="AM4" t="str">
            <v>✓</v>
          </cell>
          <cell r="AN4">
            <v>0</v>
          </cell>
          <cell r="AO4">
            <v>0</v>
          </cell>
          <cell r="AP4" t="str">
            <v>✓</v>
          </cell>
          <cell r="AQ4">
            <v>0</v>
          </cell>
          <cell r="AR4">
            <v>0</v>
          </cell>
          <cell r="AS4" t="str">
            <v>✓</v>
          </cell>
          <cell r="AT4">
            <v>0</v>
          </cell>
          <cell r="AV4" t="str">
            <v>2026 Autumn</v>
          </cell>
          <cell r="AW4" t="str">
            <v>Aut</v>
          </cell>
        </row>
        <row r="5">
          <cell r="A5" t="str">
            <v>BUS B104</v>
          </cell>
          <cell r="B5" t="str">
            <v>BUS</v>
          </cell>
          <cell r="C5" t="str">
            <v>B104</v>
          </cell>
          <cell r="D5" t="str">
            <v>CEF</v>
          </cell>
          <cell r="F5" t="str">
            <v>English and Communications for Business II</v>
          </cell>
          <cell r="G5" t="str">
            <v>English and Communications for Business II</v>
          </cell>
          <cell r="H5" t="str">
            <v>商業傳理 （二）</v>
          </cell>
          <cell r="I5">
            <v>1</v>
          </cell>
          <cell r="J5">
            <v>5</v>
          </cell>
          <cell r="K5" t="str">
            <v>NA</v>
          </cell>
          <cell r="L5">
            <v>5</v>
          </cell>
          <cell r="M5" t="str">
            <v>English</v>
          </cell>
          <cell r="N5" t="str">
            <v>P</v>
          </cell>
          <cell r="O5" t="str">
            <v>P3</v>
          </cell>
          <cell r="Q5" t="str">
            <v>P3</v>
          </cell>
          <cell r="T5" t="str">
            <v>P3</v>
          </cell>
          <cell r="W5" t="str">
            <v>P3</v>
          </cell>
          <cell r="Z5" t="str">
            <v>P2,3</v>
          </cell>
          <cell r="AE5" t="str">
            <v>2026 Spring</v>
          </cell>
          <cell r="AG5">
            <v>0</v>
          </cell>
          <cell r="AH5" t="str">
            <v>✓</v>
          </cell>
          <cell r="AI5">
            <v>0</v>
          </cell>
          <cell r="AJ5">
            <v>0</v>
          </cell>
          <cell r="AK5" t="str">
            <v>✓</v>
          </cell>
          <cell r="AL5">
            <v>0</v>
          </cell>
          <cell r="AM5">
            <v>0</v>
          </cell>
          <cell r="AN5" t="str">
            <v>✓</v>
          </cell>
          <cell r="AO5">
            <v>0</v>
          </cell>
          <cell r="AP5">
            <v>0</v>
          </cell>
          <cell r="AQ5" t="str">
            <v>✓</v>
          </cell>
          <cell r="AR5">
            <v>0</v>
          </cell>
          <cell r="AS5">
            <v>0</v>
          </cell>
          <cell r="AT5">
            <v>0</v>
          </cell>
          <cell r="AV5" t="str">
            <v>2026 Spring</v>
          </cell>
          <cell r="AW5" t="str">
            <v>Spr</v>
          </cell>
        </row>
        <row r="6">
          <cell r="A6" t="str">
            <v>BUS B191C</v>
          </cell>
          <cell r="B6" t="str">
            <v>BUS</v>
          </cell>
          <cell r="C6" t="str">
            <v>B191C</v>
          </cell>
          <cell r="D6" t="str">
            <v>CEF</v>
          </cell>
          <cell r="F6" t="str">
            <v>商業關係與溝通(一)</v>
          </cell>
          <cell r="G6" t="str">
            <v>Business Relations and Communication I</v>
          </cell>
          <cell r="H6" t="str">
            <v>商業關係與溝通(一)</v>
          </cell>
          <cell r="I6">
            <v>1</v>
          </cell>
          <cell r="J6">
            <v>5</v>
          </cell>
          <cell r="K6" t="str">
            <v>NA</v>
          </cell>
          <cell r="L6">
            <v>5</v>
          </cell>
          <cell r="M6" t="str">
            <v>Chinese</v>
          </cell>
          <cell r="P6" t="str">
            <v>P3</v>
          </cell>
          <cell r="S6" t="str">
            <v>P3</v>
          </cell>
          <cell r="V6" t="str">
            <v>P3</v>
          </cell>
          <cell r="Y6" t="str">
            <v>P2,3</v>
          </cell>
          <cell r="AE6" t="str">
            <v>2025 Autumn</v>
          </cell>
          <cell r="AG6" t="str">
            <v>✓</v>
          </cell>
          <cell r="AH6">
            <v>0</v>
          </cell>
          <cell r="AI6">
            <v>0</v>
          </cell>
          <cell r="AJ6" t="str">
            <v>✓</v>
          </cell>
          <cell r="AK6">
            <v>0</v>
          </cell>
          <cell r="AL6">
            <v>0</v>
          </cell>
          <cell r="AM6" t="str">
            <v>✓</v>
          </cell>
          <cell r="AN6">
            <v>0</v>
          </cell>
          <cell r="AO6">
            <v>0</v>
          </cell>
          <cell r="AP6" t="str">
            <v>✓</v>
          </cell>
          <cell r="AQ6">
            <v>0</v>
          </cell>
          <cell r="AR6">
            <v>0</v>
          </cell>
          <cell r="AS6">
            <v>0</v>
          </cell>
          <cell r="AT6">
            <v>0</v>
          </cell>
          <cell r="AV6" t="str">
            <v>2025 Autumn</v>
          </cell>
          <cell r="AW6" t="str">
            <v>Aut</v>
          </cell>
        </row>
        <row r="7">
          <cell r="A7" t="str">
            <v>BUS B192C</v>
          </cell>
          <cell r="B7" t="str">
            <v>BUS</v>
          </cell>
          <cell r="C7" t="str">
            <v>B192C</v>
          </cell>
          <cell r="D7" t="str">
            <v>CEF</v>
          </cell>
          <cell r="F7" t="str">
            <v>商業關係與溝通(二)</v>
          </cell>
          <cell r="G7" t="str">
            <v>Business Relations and Communication II</v>
          </cell>
          <cell r="H7" t="str">
            <v>商業關係與溝通(二)</v>
          </cell>
          <cell r="I7">
            <v>1</v>
          </cell>
          <cell r="J7">
            <v>5</v>
          </cell>
          <cell r="K7" t="str">
            <v>NA</v>
          </cell>
          <cell r="L7">
            <v>5</v>
          </cell>
          <cell r="M7" t="str">
            <v>Chinese</v>
          </cell>
          <cell r="N7" t="str">
            <v>P</v>
          </cell>
          <cell r="Q7" t="str">
            <v>P3</v>
          </cell>
          <cell r="T7" t="str">
            <v>P3</v>
          </cell>
          <cell r="W7" t="str">
            <v>P3</v>
          </cell>
          <cell r="Z7" t="str">
            <v>P2,3</v>
          </cell>
          <cell r="AE7" t="str">
            <v>2026 Spring</v>
          </cell>
          <cell r="AG7">
            <v>0</v>
          </cell>
          <cell r="AH7" t="str">
            <v>✓</v>
          </cell>
          <cell r="AI7">
            <v>0</v>
          </cell>
          <cell r="AJ7">
            <v>0</v>
          </cell>
          <cell r="AK7" t="str">
            <v>✓</v>
          </cell>
          <cell r="AL7">
            <v>0</v>
          </cell>
          <cell r="AM7">
            <v>0</v>
          </cell>
          <cell r="AN7" t="str">
            <v>✓</v>
          </cell>
          <cell r="AO7">
            <v>0</v>
          </cell>
          <cell r="AP7">
            <v>0</v>
          </cell>
          <cell r="AQ7" t="str">
            <v>✓</v>
          </cell>
          <cell r="AR7">
            <v>0</v>
          </cell>
          <cell r="AS7">
            <v>0</v>
          </cell>
          <cell r="AT7">
            <v>0</v>
          </cell>
          <cell r="AV7" t="str">
            <v>2026 Spring</v>
          </cell>
          <cell r="AW7" t="str">
            <v>Spr</v>
          </cell>
        </row>
        <row r="8">
          <cell r="A8" t="str">
            <v>FIN B167C</v>
          </cell>
          <cell r="B8" t="str">
            <v>FIN</v>
          </cell>
          <cell r="C8" t="str">
            <v>B167C</v>
          </cell>
          <cell r="D8" t="str">
            <v>CEF</v>
          </cell>
          <cell r="F8" t="str">
            <v>投資知識</v>
          </cell>
          <cell r="G8" t="str">
            <v>Investment Knowledge</v>
          </cell>
          <cell r="H8" t="str">
            <v>投資知識</v>
          </cell>
          <cell r="I8">
            <v>1</v>
          </cell>
          <cell r="J8">
            <v>5</v>
          </cell>
          <cell r="K8" t="str">
            <v>NA</v>
          </cell>
          <cell r="L8">
            <v>5</v>
          </cell>
          <cell r="M8" t="str">
            <v>Chinese</v>
          </cell>
          <cell r="N8" t="str">
            <v>P</v>
          </cell>
          <cell r="T8" t="str">
            <v>P3</v>
          </cell>
          <cell r="Z8" t="str">
            <v>P2,3</v>
          </cell>
          <cell r="AE8" t="str">
            <v>2026 Spring</v>
          </cell>
          <cell r="AG8">
            <v>0</v>
          </cell>
          <cell r="AH8">
            <v>0</v>
          </cell>
          <cell r="AI8">
            <v>0</v>
          </cell>
          <cell r="AJ8">
            <v>0</v>
          </cell>
          <cell r="AK8" t="str">
            <v>✓</v>
          </cell>
          <cell r="AL8">
            <v>0</v>
          </cell>
          <cell r="AM8">
            <v>0</v>
          </cell>
          <cell r="AN8">
            <v>0</v>
          </cell>
          <cell r="AO8">
            <v>0</v>
          </cell>
          <cell r="AP8">
            <v>0</v>
          </cell>
          <cell r="AQ8" t="str">
            <v>✓</v>
          </cell>
          <cell r="AR8">
            <v>0</v>
          </cell>
          <cell r="AS8">
            <v>0</v>
          </cell>
          <cell r="AT8">
            <v>0</v>
          </cell>
          <cell r="AV8" t="str">
            <v>2026 Spring</v>
          </cell>
          <cell r="AW8" t="str">
            <v>Spr*</v>
          </cell>
        </row>
        <row r="9">
          <cell r="A9" t="str">
            <v>FIN B168C</v>
          </cell>
          <cell r="B9" t="str">
            <v>FIN</v>
          </cell>
          <cell r="C9" t="str">
            <v>B168C</v>
          </cell>
          <cell r="D9" t="str">
            <v>CEF</v>
          </cell>
          <cell r="F9" t="str">
            <v>個人理財</v>
          </cell>
          <cell r="G9" t="str">
            <v>Personal Finance</v>
          </cell>
          <cell r="H9" t="str">
            <v>個人理財</v>
          </cell>
          <cell r="I9">
            <v>1</v>
          </cell>
          <cell r="J9">
            <v>5</v>
          </cell>
          <cell r="K9" t="str">
            <v>NA</v>
          </cell>
          <cell r="L9">
            <v>5</v>
          </cell>
          <cell r="M9" t="str">
            <v>Chinese</v>
          </cell>
          <cell r="N9" t="str">
            <v>P</v>
          </cell>
          <cell r="T9" t="str">
            <v>P3</v>
          </cell>
          <cell r="Z9" t="str">
            <v>P2,3</v>
          </cell>
          <cell r="AE9" t="str">
            <v>2026 Spring</v>
          </cell>
          <cell r="AG9">
            <v>0</v>
          </cell>
          <cell r="AH9">
            <v>0</v>
          </cell>
          <cell r="AI9">
            <v>0</v>
          </cell>
          <cell r="AJ9">
            <v>0</v>
          </cell>
          <cell r="AK9" t="str">
            <v>✓</v>
          </cell>
          <cell r="AL9">
            <v>0</v>
          </cell>
          <cell r="AM9">
            <v>0</v>
          </cell>
          <cell r="AN9">
            <v>0</v>
          </cell>
          <cell r="AO9">
            <v>0</v>
          </cell>
          <cell r="AP9">
            <v>0</v>
          </cell>
          <cell r="AQ9" t="str">
            <v>✓</v>
          </cell>
          <cell r="AR9">
            <v>0</v>
          </cell>
          <cell r="AS9">
            <v>0</v>
          </cell>
          <cell r="AT9">
            <v>0</v>
          </cell>
          <cell r="AV9" t="str">
            <v>2026 Spring</v>
          </cell>
          <cell r="AW9" t="str">
            <v>Spr*</v>
          </cell>
        </row>
        <row r="10">
          <cell r="A10" t="str">
            <v>MGT B160</v>
          </cell>
          <cell r="B10" t="str">
            <v>MGT</v>
          </cell>
          <cell r="C10" t="str">
            <v>B160</v>
          </cell>
          <cell r="D10" t="str">
            <v>CEF</v>
          </cell>
          <cell r="F10" t="str">
            <v>Business Management Fundamentals</v>
          </cell>
          <cell r="G10" t="str">
            <v>Business Management Fundamentals</v>
          </cell>
          <cell r="H10" t="str">
            <v>基礎商業管理</v>
          </cell>
          <cell r="I10">
            <v>1</v>
          </cell>
          <cell r="J10">
            <v>5</v>
          </cell>
          <cell r="K10" t="str">
            <v>NA</v>
          </cell>
          <cell r="L10">
            <v>5</v>
          </cell>
          <cell r="M10" t="str">
            <v>English</v>
          </cell>
          <cell r="N10" t="str">
            <v>P</v>
          </cell>
          <cell r="Q10" t="str">
            <v>P3</v>
          </cell>
          <cell r="T10" t="str">
            <v>P3</v>
          </cell>
          <cell r="W10" t="str">
            <v>P3</v>
          </cell>
          <cell r="Z10" t="str">
            <v>P2,3</v>
          </cell>
          <cell r="AE10" t="str">
            <v>2026 Spring</v>
          </cell>
          <cell r="AG10">
            <v>0</v>
          </cell>
          <cell r="AH10" t="str">
            <v>✓</v>
          </cell>
          <cell r="AI10">
            <v>0</v>
          </cell>
          <cell r="AJ10">
            <v>0</v>
          </cell>
          <cell r="AK10" t="str">
            <v>✓</v>
          </cell>
          <cell r="AL10">
            <v>0</v>
          </cell>
          <cell r="AM10">
            <v>0</v>
          </cell>
          <cell r="AN10" t="str">
            <v>✓</v>
          </cell>
          <cell r="AO10">
            <v>0</v>
          </cell>
          <cell r="AP10">
            <v>0</v>
          </cell>
          <cell r="AQ10" t="str">
            <v>✓</v>
          </cell>
          <cell r="AR10">
            <v>0</v>
          </cell>
          <cell r="AS10">
            <v>0</v>
          </cell>
          <cell r="AT10">
            <v>0</v>
          </cell>
          <cell r="AV10" t="str">
            <v>2026 Spring</v>
          </cell>
          <cell r="AW10" t="str">
            <v>Spr</v>
          </cell>
        </row>
        <row r="11">
          <cell r="A11" t="str">
            <v>ACT B210</v>
          </cell>
          <cell r="B11" t="str">
            <v>ACT</v>
          </cell>
          <cell r="C11" t="str">
            <v>B210</v>
          </cell>
          <cell r="D11" t="str">
            <v>CEF</v>
          </cell>
          <cell r="F11" t="str">
            <v>Introduction to Accounting</v>
          </cell>
          <cell r="G11" t="str">
            <v>Introduction to Accounting</v>
          </cell>
          <cell r="H11" t="str">
            <v>會計學導論</v>
          </cell>
          <cell r="I11">
            <v>2</v>
          </cell>
          <cell r="J11">
            <v>5</v>
          </cell>
          <cell r="K11" t="str">
            <v>NA</v>
          </cell>
          <cell r="L11">
            <v>10</v>
          </cell>
          <cell r="M11" t="str">
            <v>English</v>
          </cell>
          <cell r="P11" t="str">
            <v>P3</v>
          </cell>
          <cell r="S11" t="str">
            <v>P3</v>
          </cell>
          <cell r="V11" t="str">
            <v>P3</v>
          </cell>
          <cell r="Y11" t="str">
            <v>P2,3</v>
          </cell>
          <cell r="AE11" t="str">
            <v>2025 Autumn</v>
          </cell>
          <cell r="AG11" t="str">
            <v>✓</v>
          </cell>
          <cell r="AH11">
            <v>0</v>
          </cell>
          <cell r="AI11">
            <v>0</v>
          </cell>
          <cell r="AJ11" t="str">
            <v>✓</v>
          </cell>
          <cell r="AK11">
            <v>0</v>
          </cell>
          <cell r="AL11">
            <v>0</v>
          </cell>
          <cell r="AM11" t="str">
            <v>✓</v>
          </cell>
          <cell r="AN11">
            <v>0</v>
          </cell>
          <cell r="AO11">
            <v>0</v>
          </cell>
          <cell r="AP11" t="str">
            <v>✓</v>
          </cell>
          <cell r="AQ11">
            <v>0</v>
          </cell>
          <cell r="AR11">
            <v>0</v>
          </cell>
          <cell r="AS11">
            <v>0</v>
          </cell>
          <cell r="AT11">
            <v>0</v>
          </cell>
          <cell r="AV11" t="str">
            <v>2025 Autumn</v>
          </cell>
          <cell r="AW11" t="str">
            <v>Aut</v>
          </cell>
        </row>
        <row r="12">
          <cell r="A12" t="str">
            <v>ACT B210C</v>
          </cell>
          <cell r="B12" t="str">
            <v>ACT</v>
          </cell>
          <cell r="C12" t="str">
            <v>B210C</v>
          </cell>
          <cell r="D12" t="str">
            <v>CEF</v>
          </cell>
          <cell r="F12" t="str">
            <v>會計學導論</v>
          </cell>
          <cell r="G12" t="str">
            <v>Introduction to Accounting</v>
          </cell>
          <cell r="H12" t="str">
            <v>會計學導論</v>
          </cell>
          <cell r="I12">
            <v>2</v>
          </cell>
          <cell r="J12">
            <v>5</v>
          </cell>
          <cell r="K12" t="str">
            <v>NA</v>
          </cell>
          <cell r="L12">
            <v>10</v>
          </cell>
          <cell r="M12" t="str">
            <v>Chinese</v>
          </cell>
          <cell r="P12" t="str">
            <v>P3</v>
          </cell>
          <cell r="S12" t="str">
            <v>P3</v>
          </cell>
          <cell r="V12" t="str">
            <v>P3</v>
          </cell>
          <cell r="Y12" t="str">
            <v>P2,3</v>
          </cell>
          <cell r="AE12" t="str">
            <v>2025 Autumn</v>
          </cell>
          <cell r="AG12" t="str">
            <v>✓</v>
          </cell>
          <cell r="AH12">
            <v>0</v>
          </cell>
          <cell r="AI12">
            <v>0</v>
          </cell>
          <cell r="AJ12" t="str">
            <v>✓</v>
          </cell>
          <cell r="AK12">
            <v>0</v>
          </cell>
          <cell r="AL12">
            <v>0</v>
          </cell>
          <cell r="AM12" t="str">
            <v>✓</v>
          </cell>
          <cell r="AN12">
            <v>0</v>
          </cell>
          <cell r="AO12">
            <v>0</v>
          </cell>
          <cell r="AP12" t="str">
            <v>✓</v>
          </cell>
          <cell r="AQ12">
            <v>0</v>
          </cell>
          <cell r="AR12">
            <v>0</v>
          </cell>
          <cell r="AS12">
            <v>0</v>
          </cell>
          <cell r="AT12">
            <v>0</v>
          </cell>
          <cell r="AV12" t="str">
            <v>2025 Autumn</v>
          </cell>
          <cell r="AW12" t="str">
            <v>Aut</v>
          </cell>
        </row>
        <row r="13">
          <cell r="A13" t="str">
            <v>BUS B273</v>
          </cell>
          <cell r="B13" t="str">
            <v>BUS</v>
          </cell>
          <cell r="C13" t="str">
            <v>B273</v>
          </cell>
          <cell r="F13" t="str">
            <v>Quantitative Analysis for Business</v>
          </cell>
          <cell r="G13" t="str">
            <v>Quantitative Analysis for Business</v>
          </cell>
          <cell r="H13" t="str">
            <v>商業數量分析</v>
          </cell>
          <cell r="I13">
            <v>2</v>
          </cell>
          <cell r="J13">
            <v>5</v>
          </cell>
          <cell r="K13" t="str">
            <v>NA</v>
          </cell>
          <cell r="L13">
            <v>10</v>
          </cell>
          <cell r="M13" t="str">
            <v>English</v>
          </cell>
          <cell r="P13" t="str">
            <v>P3</v>
          </cell>
          <cell r="S13" t="str">
            <v>P3</v>
          </cell>
          <cell r="V13" t="str">
            <v>P3</v>
          </cell>
          <cell r="Y13" t="str">
            <v>P3</v>
          </cell>
          <cell r="AB13" t="str">
            <v>P2,3</v>
          </cell>
          <cell r="AE13" t="str">
            <v>2026 Autumn</v>
          </cell>
          <cell r="AG13" t="str">
            <v>✓</v>
          </cell>
          <cell r="AH13">
            <v>0</v>
          </cell>
          <cell r="AI13">
            <v>0</v>
          </cell>
          <cell r="AJ13" t="str">
            <v>✓</v>
          </cell>
          <cell r="AK13">
            <v>0</v>
          </cell>
          <cell r="AL13">
            <v>0</v>
          </cell>
          <cell r="AM13" t="str">
            <v>✓</v>
          </cell>
          <cell r="AN13">
            <v>0</v>
          </cell>
          <cell r="AO13">
            <v>0</v>
          </cell>
          <cell r="AP13" t="str">
            <v>✓</v>
          </cell>
          <cell r="AQ13">
            <v>0</v>
          </cell>
          <cell r="AR13">
            <v>0</v>
          </cell>
          <cell r="AS13" t="str">
            <v>✓</v>
          </cell>
          <cell r="AT13">
            <v>0</v>
          </cell>
          <cell r="AV13" t="str">
            <v>2026 Autumn</v>
          </cell>
          <cell r="AW13" t="str">
            <v>Aut</v>
          </cell>
        </row>
        <row r="14">
          <cell r="A14" t="str">
            <v>BUS B273C</v>
          </cell>
          <cell r="B14" t="str">
            <v>BUS</v>
          </cell>
          <cell r="C14" t="str">
            <v>B273C</v>
          </cell>
          <cell r="F14" t="str">
            <v>商業數量分析</v>
          </cell>
          <cell r="G14" t="str">
            <v>Quantitative Analysis for Business</v>
          </cell>
          <cell r="H14" t="str">
            <v>商業數量分析</v>
          </cell>
          <cell r="I14">
            <v>2</v>
          </cell>
          <cell r="J14">
            <v>5</v>
          </cell>
          <cell r="K14" t="str">
            <v>NA</v>
          </cell>
          <cell r="L14">
            <v>10</v>
          </cell>
          <cell r="M14" t="str">
            <v>Chinese</v>
          </cell>
          <cell r="P14" t="str">
            <v>P3</v>
          </cell>
          <cell r="S14" t="str">
            <v>P3</v>
          </cell>
          <cell r="V14" t="str">
            <v>P3</v>
          </cell>
          <cell r="Y14" t="str">
            <v>P3</v>
          </cell>
          <cell r="AB14" t="str">
            <v>P2,3</v>
          </cell>
          <cell r="AE14" t="str">
            <v>2026 Autumn</v>
          </cell>
          <cell r="AG14" t="str">
            <v>✓</v>
          </cell>
          <cell r="AH14">
            <v>0</v>
          </cell>
          <cell r="AI14">
            <v>0</v>
          </cell>
          <cell r="AJ14" t="str">
            <v>✓</v>
          </cell>
          <cell r="AK14">
            <v>0</v>
          </cell>
          <cell r="AL14">
            <v>0</v>
          </cell>
          <cell r="AM14" t="str">
            <v>✓</v>
          </cell>
          <cell r="AN14">
            <v>0</v>
          </cell>
          <cell r="AO14">
            <v>0</v>
          </cell>
          <cell r="AP14" t="str">
            <v>✓</v>
          </cell>
          <cell r="AQ14">
            <v>0</v>
          </cell>
          <cell r="AR14">
            <v>0</v>
          </cell>
          <cell r="AS14" t="str">
            <v>✓</v>
          </cell>
          <cell r="AT14">
            <v>0</v>
          </cell>
          <cell r="AV14" t="str">
            <v>2026 Autumn</v>
          </cell>
          <cell r="AW14" t="str">
            <v>Aut</v>
          </cell>
        </row>
        <row r="15">
          <cell r="A15" t="str">
            <v>COMR B204</v>
          </cell>
          <cell r="B15" t="str">
            <v>COMR</v>
          </cell>
          <cell r="C15" t="str">
            <v>B204</v>
          </cell>
          <cell r="D15" t="str">
            <v>CEF</v>
          </cell>
          <cell r="E15" t="str">
            <v>CEF</v>
          </cell>
          <cell r="F15" t="str">
            <v>Introduction to Business and Management</v>
          </cell>
          <cell r="G15" t="str">
            <v>Introduction to Business and Management</v>
          </cell>
          <cell r="H15" t="str">
            <v>商業及管理概論</v>
          </cell>
          <cell r="I15">
            <v>2</v>
          </cell>
          <cell r="J15">
            <v>10</v>
          </cell>
          <cell r="K15" t="str">
            <v>NA</v>
          </cell>
          <cell r="L15">
            <v>20</v>
          </cell>
          <cell r="M15" t="str">
            <v>English</v>
          </cell>
          <cell r="P15" t="str">
            <v>P3</v>
          </cell>
          <cell r="S15" t="str">
            <v>P3</v>
          </cell>
          <cell r="V15" t="str">
            <v>P3</v>
          </cell>
          <cell r="AE15" t="str">
            <v>2024 Autumn</v>
          </cell>
          <cell r="AG15" t="str">
            <v>✓</v>
          </cell>
          <cell r="AH15">
            <v>0</v>
          </cell>
          <cell r="AI15">
            <v>0</v>
          </cell>
          <cell r="AJ15" t="str">
            <v>✓</v>
          </cell>
          <cell r="AK15">
            <v>0</v>
          </cell>
          <cell r="AL15">
            <v>0</v>
          </cell>
          <cell r="AM15" t="str">
            <v>✓</v>
          </cell>
          <cell r="AN15">
            <v>0</v>
          </cell>
          <cell r="AO15">
            <v>0</v>
          </cell>
          <cell r="AP15">
            <v>0</v>
          </cell>
          <cell r="AQ15">
            <v>0</v>
          </cell>
          <cell r="AR15">
            <v>0</v>
          </cell>
          <cell r="AS15">
            <v>0</v>
          </cell>
          <cell r="AT15">
            <v>0</v>
          </cell>
          <cell r="AV15" t="str">
            <v>2024 Autumn</v>
          </cell>
          <cell r="AW15" t="str">
            <v>Aut</v>
          </cell>
        </row>
        <row r="16">
          <cell r="A16" t="str">
            <v>FIN B280</v>
          </cell>
          <cell r="B16" t="str">
            <v>FIN</v>
          </cell>
          <cell r="C16" t="str">
            <v>B280</v>
          </cell>
          <cell r="D16" t="str">
            <v>CEF</v>
          </cell>
          <cell r="E16" t="str">
            <v>CEF</v>
          </cell>
          <cell r="F16" t="str">
            <v>Introduction to Financial Management</v>
          </cell>
          <cell r="G16" t="str">
            <v>Introduction to Financial Management</v>
          </cell>
          <cell r="H16" t="str">
            <v>財務管理導論</v>
          </cell>
          <cell r="I16">
            <v>1</v>
          </cell>
          <cell r="J16">
            <v>5</v>
          </cell>
          <cell r="K16" t="str">
            <v>NA</v>
          </cell>
          <cell r="L16">
            <v>5</v>
          </cell>
          <cell r="M16" t="str">
            <v>English</v>
          </cell>
          <cell r="N16" t="str">
            <v>P</v>
          </cell>
          <cell r="O16" t="str">
            <v>P3</v>
          </cell>
          <cell r="Q16" t="str">
            <v>P3</v>
          </cell>
          <cell r="S16" t="str">
            <v>P3</v>
          </cell>
          <cell r="V16" t="str">
            <v>P3</v>
          </cell>
          <cell r="Y16" t="str">
            <v>P2,3</v>
          </cell>
          <cell r="AE16" t="str">
            <v>2025 Autumn</v>
          </cell>
          <cell r="AG16">
            <v>0</v>
          </cell>
          <cell r="AH16" t="str">
            <v>✓</v>
          </cell>
          <cell r="AI16">
            <v>0</v>
          </cell>
          <cell r="AJ16" t="str">
            <v>✓</v>
          </cell>
          <cell r="AK16">
            <v>0</v>
          </cell>
          <cell r="AL16">
            <v>0</v>
          </cell>
          <cell r="AM16" t="str">
            <v>✓</v>
          </cell>
          <cell r="AN16">
            <v>0</v>
          </cell>
          <cell r="AO16">
            <v>0</v>
          </cell>
          <cell r="AP16" t="str">
            <v>✓</v>
          </cell>
          <cell r="AQ16">
            <v>0</v>
          </cell>
          <cell r="AR16">
            <v>0</v>
          </cell>
          <cell r="AS16">
            <v>0</v>
          </cell>
          <cell r="AT16">
            <v>0</v>
          </cell>
          <cell r="AV16" t="str">
            <v>2025 Autumn</v>
          </cell>
          <cell r="AW16" t="str">
            <v>Aut*, Spr*</v>
          </cell>
        </row>
        <row r="17">
          <cell r="A17" t="str">
            <v>FIN B280C</v>
          </cell>
          <cell r="B17" t="str">
            <v>FIN</v>
          </cell>
          <cell r="C17" t="str">
            <v>B280C</v>
          </cell>
          <cell r="D17" t="str">
            <v>CEF</v>
          </cell>
          <cell r="E17" t="str">
            <v>CEF</v>
          </cell>
          <cell r="F17" t="str">
            <v>財務管理導論</v>
          </cell>
          <cell r="G17" t="str">
            <v>Introduction to Financial Management</v>
          </cell>
          <cell r="H17" t="str">
            <v>財務管理導論</v>
          </cell>
          <cell r="I17">
            <v>1</v>
          </cell>
          <cell r="J17">
            <v>5</v>
          </cell>
          <cell r="K17" t="str">
            <v>NA</v>
          </cell>
          <cell r="L17">
            <v>5</v>
          </cell>
          <cell r="M17" t="str">
            <v>Chinese</v>
          </cell>
          <cell r="N17" t="str">
            <v>P</v>
          </cell>
          <cell r="T17" t="str">
            <v>P3</v>
          </cell>
          <cell r="W17" t="str">
            <v>P2,3</v>
          </cell>
          <cell r="AE17" t="str">
            <v>2025 Spring</v>
          </cell>
          <cell r="AG17">
            <v>0</v>
          </cell>
          <cell r="AH17">
            <v>0</v>
          </cell>
          <cell r="AI17">
            <v>0</v>
          </cell>
          <cell r="AJ17">
            <v>0</v>
          </cell>
          <cell r="AK17" t="str">
            <v>✓</v>
          </cell>
          <cell r="AL17">
            <v>0</v>
          </cell>
          <cell r="AM17">
            <v>0</v>
          </cell>
          <cell r="AN17" t="str">
            <v>✓</v>
          </cell>
          <cell r="AO17">
            <v>0</v>
          </cell>
          <cell r="AP17">
            <v>0</v>
          </cell>
          <cell r="AQ17">
            <v>0</v>
          </cell>
          <cell r="AR17">
            <v>0</v>
          </cell>
          <cell r="AS17">
            <v>0</v>
          </cell>
          <cell r="AT17">
            <v>0</v>
          </cell>
          <cell r="AV17" t="str">
            <v>2025 Spring</v>
          </cell>
          <cell r="AW17" t="str">
            <v>Spr*</v>
          </cell>
        </row>
        <row r="18">
          <cell r="A18" t="str">
            <v>LAW B262</v>
          </cell>
          <cell r="B18" t="str">
            <v>LAW</v>
          </cell>
          <cell r="C18" t="str">
            <v>B262</v>
          </cell>
          <cell r="D18" t="str">
            <v>CEF</v>
          </cell>
          <cell r="F18" t="str">
            <v>Business Law I</v>
          </cell>
          <cell r="G18" t="str">
            <v>Business Law I</v>
          </cell>
          <cell r="H18" t="str">
            <v>商業法(一)</v>
          </cell>
          <cell r="I18">
            <v>1</v>
          </cell>
          <cell r="J18">
            <v>5</v>
          </cell>
          <cell r="K18" t="str">
            <v>NA</v>
          </cell>
          <cell r="L18">
            <v>5</v>
          </cell>
          <cell r="M18" t="str">
            <v>English</v>
          </cell>
          <cell r="N18" t="str">
            <v>P</v>
          </cell>
          <cell r="P18" t="str">
            <v>P3</v>
          </cell>
          <cell r="Q18" t="str">
            <v>P3</v>
          </cell>
          <cell r="S18" t="str">
            <v>P3</v>
          </cell>
          <cell r="T18" t="str">
            <v>P3</v>
          </cell>
          <cell r="V18" t="str">
            <v>P3</v>
          </cell>
          <cell r="W18" t="str">
            <v>P3</v>
          </cell>
          <cell r="Y18" t="str">
            <v>P3</v>
          </cell>
          <cell r="AB18" t="str">
            <v>P2,3</v>
          </cell>
          <cell r="AE18" t="str">
            <v>2026 Autumn</v>
          </cell>
          <cell r="AG18" t="str">
            <v>✓</v>
          </cell>
          <cell r="AH18" t="str">
            <v>✓</v>
          </cell>
          <cell r="AI18">
            <v>0</v>
          </cell>
          <cell r="AJ18" t="str">
            <v>✓</v>
          </cell>
          <cell r="AK18" t="str">
            <v>✓</v>
          </cell>
          <cell r="AL18">
            <v>0</v>
          </cell>
          <cell r="AM18" t="str">
            <v>✓</v>
          </cell>
          <cell r="AN18" t="str">
            <v>✓</v>
          </cell>
          <cell r="AO18">
            <v>0</v>
          </cell>
          <cell r="AP18" t="str">
            <v>✓</v>
          </cell>
          <cell r="AQ18">
            <v>0</v>
          </cell>
          <cell r="AR18">
            <v>0</v>
          </cell>
          <cell r="AS18" t="str">
            <v>✓</v>
          </cell>
          <cell r="AT18">
            <v>0</v>
          </cell>
          <cell r="AV18" t="str">
            <v>2026 Autumn</v>
          </cell>
          <cell r="AW18" t="str">
            <v>Aut, Spr*</v>
          </cell>
        </row>
        <row r="19">
          <cell r="A19" t="str">
            <v>LAW B262C</v>
          </cell>
          <cell r="B19" t="str">
            <v>LAW</v>
          </cell>
          <cell r="C19" t="str">
            <v>B262C</v>
          </cell>
          <cell r="D19" t="str">
            <v>CEF</v>
          </cell>
          <cell r="F19" t="str">
            <v>商業法(一)</v>
          </cell>
          <cell r="G19" t="str">
            <v>Business Law I</v>
          </cell>
          <cell r="H19" t="str">
            <v>商業法(一)</v>
          </cell>
          <cell r="I19">
            <v>1</v>
          </cell>
          <cell r="J19">
            <v>5</v>
          </cell>
          <cell r="K19" t="str">
            <v>NA</v>
          </cell>
          <cell r="L19">
            <v>5</v>
          </cell>
          <cell r="M19" t="str">
            <v>Chinese</v>
          </cell>
          <cell r="P19" t="str">
            <v>P3</v>
          </cell>
          <cell r="S19" t="str">
            <v>P3</v>
          </cell>
          <cell r="V19" t="str">
            <v>P3</v>
          </cell>
          <cell r="Y19" t="str">
            <v>P3</v>
          </cell>
          <cell r="AB19" t="str">
            <v>P2,3</v>
          </cell>
          <cell r="AE19" t="str">
            <v>2026 Autumn</v>
          </cell>
          <cell r="AG19" t="str">
            <v>✓</v>
          </cell>
          <cell r="AH19">
            <v>0</v>
          </cell>
          <cell r="AI19">
            <v>0</v>
          </cell>
          <cell r="AJ19" t="str">
            <v>✓</v>
          </cell>
          <cell r="AK19">
            <v>0</v>
          </cell>
          <cell r="AL19">
            <v>0</v>
          </cell>
          <cell r="AM19" t="str">
            <v>✓</v>
          </cell>
          <cell r="AN19">
            <v>0</v>
          </cell>
          <cell r="AO19">
            <v>0</v>
          </cell>
          <cell r="AP19" t="str">
            <v>✓</v>
          </cell>
          <cell r="AQ19">
            <v>0</v>
          </cell>
          <cell r="AR19">
            <v>0</v>
          </cell>
          <cell r="AS19" t="str">
            <v>✓</v>
          </cell>
          <cell r="AT19">
            <v>0</v>
          </cell>
          <cell r="AV19" t="str">
            <v>2026 Autumn</v>
          </cell>
          <cell r="AW19" t="str">
            <v>Aut</v>
          </cell>
        </row>
        <row r="20">
          <cell r="A20" t="str">
            <v>MGT B240</v>
          </cell>
          <cell r="B20" t="str">
            <v>MGT</v>
          </cell>
          <cell r="C20" t="str">
            <v>B240</v>
          </cell>
          <cell r="D20" t="str">
            <v>CEF</v>
          </cell>
          <cell r="F20" t="str">
            <v>Principles and Practices of Management</v>
          </cell>
          <cell r="G20" t="str">
            <v>Principles and Practices of Management</v>
          </cell>
          <cell r="H20" t="str">
            <v>管理原理與實務</v>
          </cell>
          <cell r="I20">
            <v>1</v>
          </cell>
          <cell r="J20">
            <v>5</v>
          </cell>
          <cell r="K20" t="str">
            <v>NA</v>
          </cell>
          <cell r="L20">
            <v>5</v>
          </cell>
          <cell r="M20" t="str">
            <v>English</v>
          </cell>
          <cell r="N20" t="str">
            <v>P</v>
          </cell>
          <cell r="P20" t="str">
            <v>P3</v>
          </cell>
          <cell r="Q20" t="str">
            <v>P3</v>
          </cell>
          <cell r="S20" t="str">
            <v>P3</v>
          </cell>
          <cell r="T20" t="str">
            <v>P3</v>
          </cell>
          <cell r="V20" t="str">
            <v>P3</v>
          </cell>
          <cell r="W20" t="str">
            <v>P3</v>
          </cell>
          <cell r="Z20" t="str">
            <v>P3</v>
          </cell>
          <cell r="AC20" t="str">
            <v>P3</v>
          </cell>
          <cell r="AE20" t="str">
            <v>2027 Spring</v>
          </cell>
          <cell r="AG20" t="str">
            <v>✓</v>
          </cell>
          <cell r="AH20" t="str">
            <v>✓</v>
          </cell>
          <cell r="AI20">
            <v>0</v>
          </cell>
          <cell r="AJ20" t="str">
            <v>✓</v>
          </cell>
          <cell r="AK20" t="str">
            <v>✓</v>
          </cell>
          <cell r="AL20">
            <v>0</v>
          </cell>
          <cell r="AM20" t="str">
            <v>✓</v>
          </cell>
          <cell r="AN20" t="str">
            <v>✓</v>
          </cell>
          <cell r="AO20">
            <v>0</v>
          </cell>
          <cell r="AP20">
            <v>0</v>
          </cell>
          <cell r="AQ20" t="str">
            <v>✓</v>
          </cell>
          <cell r="AR20">
            <v>0</v>
          </cell>
          <cell r="AS20">
            <v>0</v>
          </cell>
          <cell r="AT20" t="str">
            <v>✓</v>
          </cell>
          <cell r="AV20" t="str">
            <v>2027 Spring</v>
          </cell>
          <cell r="AW20" t="str">
            <v>Aut*, Spr</v>
          </cell>
        </row>
        <row r="21">
          <cell r="A21" t="str">
            <v>MGT B240C</v>
          </cell>
          <cell r="B21" t="str">
            <v>MGT</v>
          </cell>
          <cell r="C21" t="str">
            <v>B240C</v>
          </cell>
          <cell r="D21" t="str">
            <v>CEF</v>
          </cell>
          <cell r="F21" t="str">
            <v>管理原理與實務</v>
          </cell>
          <cell r="G21" t="str">
            <v>Principles and Practices of Management</v>
          </cell>
          <cell r="H21" t="str">
            <v>管理原理與實務</v>
          </cell>
          <cell r="I21">
            <v>1</v>
          </cell>
          <cell r="J21">
            <v>5</v>
          </cell>
          <cell r="K21" t="str">
            <v>NA</v>
          </cell>
          <cell r="L21">
            <v>5</v>
          </cell>
          <cell r="M21" t="str">
            <v>Chinese</v>
          </cell>
          <cell r="P21" t="str">
            <v>P3</v>
          </cell>
          <cell r="S21" t="str">
            <v>P3</v>
          </cell>
          <cell r="V21" t="str">
            <v>P3</v>
          </cell>
          <cell r="Y21" t="str">
            <v>P3</v>
          </cell>
          <cell r="AB21" t="str">
            <v>P2,3</v>
          </cell>
          <cell r="AE21" t="str">
            <v>2026 Autumn</v>
          </cell>
          <cell r="AG21" t="str">
            <v>✓</v>
          </cell>
          <cell r="AH21">
            <v>0</v>
          </cell>
          <cell r="AI21">
            <v>0</v>
          </cell>
          <cell r="AJ21" t="str">
            <v>✓</v>
          </cell>
          <cell r="AK21">
            <v>0</v>
          </cell>
          <cell r="AL21">
            <v>0</v>
          </cell>
          <cell r="AM21" t="str">
            <v>✓</v>
          </cell>
          <cell r="AN21">
            <v>0</v>
          </cell>
          <cell r="AO21">
            <v>0</v>
          </cell>
          <cell r="AP21" t="str">
            <v>✓</v>
          </cell>
          <cell r="AQ21">
            <v>0</v>
          </cell>
          <cell r="AR21">
            <v>0</v>
          </cell>
          <cell r="AS21" t="str">
            <v>✓</v>
          </cell>
          <cell r="AT21">
            <v>0</v>
          </cell>
          <cell r="AV21" t="str">
            <v>2026 Autumn</v>
          </cell>
          <cell r="AW21" t="str">
            <v>Aut</v>
          </cell>
        </row>
        <row r="22">
          <cell r="A22" t="str">
            <v>MKT B250</v>
          </cell>
          <cell r="B22" t="str">
            <v>MKT</v>
          </cell>
          <cell r="C22" t="str">
            <v>B250</v>
          </cell>
          <cell r="D22" t="str">
            <v>CEF</v>
          </cell>
          <cell r="E22" t="str">
            <v>CEF</v>
          </cell>
          <cell r="F22" t="str">
            <v>Introduction to Marketing</v>
          </cell>
          <cell r="G22" t="str">
            <v>Introduction to Marketing</v>
          </cell>
          <cell r="H22" t="str">
            <v>市場學導論</v>
          </cell>
          <cell r="I22">
            <v>1</v>
          </cell>
          <cell r="J22">
            <v>5</v>
          </cell>
          <cell r="K22" t="str">
            <v>NA</v>
          </cell>
          <cell r="L22">
            <v>5</v>
          </cell>
          <cell r="M22" t="str">
            <v>English</v>
          </cell>
          <cell r="O22" t="str">
            <v>P3</v>
          </cell>
          <cell r="P22" t="str">
            <v>P3</v>
          </cell>
          <cell r="R22" t="str">
            <v>P3</v>
          </cell>
          <cell r="S22" t="str">
            <v>P3</v>
          </cell>
          <cell r="U22" t="str">
            <v>P3</v>
          </cell>
          <cell r="X22" t="str">
            <v>P3</v>
          </cell>
          <cell r="AA22" t="str">
            <v>P2,3</v>
          </cell>
          <cell r="AE22" t="str">
            <v>2026 Summer</v>
          </cell>
          <cell r="AG22" t="str">
            <v>✓</v>
          </cell>
          <cell r="AH22">
            <v>0</v>
          </cell>
          <cell r="AI22" t="str">
            <v>✓</v>
          </cell>
          <cell r="AJ22" t="str">
            <v>✓</v>
          </cell>
          <cell r="AK22">
            <v>0</v>
          </cell>
          <cell r="AL22" t="str">
            <v>✓</v>
          </cell>
          <cell r="AM22">
            <v>0</v>
          </cell>
          <cell r="AN22">
            <v>0</v>
          </cell>
          <cell r="AO22" t="str">
            <v>✓</v>
          </cell>
          <cell r="AP22">
            <v>0</v>
          </cell>
          <cell r="AQ22">
            <v>0</v>
          </cell>
          <cell r="AR22" t="str">
            <v>✓</v>
          </cell>
          <cell r="AS22">
            <v>0</v>
          </cell>
          <cell r="AT22">
            <v>0</v>
          </cell>
          <cell r="AV22" t="str">
            <v>2026 Summer</v>
          </cell>
          <cell r="AW22" t="str">
            <v>Aut*, Sum</v>
          </cell>
        </row>
        <row r="23">
          <cell r="A23" t="str">
            <v>MKT B250C</v>
          </cell>
          <cell r="B23" t="str">
            <v>MKT</v>
          </cell>
          <cell r="C23" t="str">
            <v>B250C</v>
          </cell>
          <cell r="D23" t="str">
            <v>CEF</v>
          </cell>
          <cell r="E23" t="str">
            <v>CEF</v>
          </cell>
          <cell r="F23" t="str">
            <v>市場學導論</v>
          </cell>
          <cell r="G23" t="str">
            <v>Introduction to Marketing</v>
          </cell>
          <cell r="H23" t="str">
            <v>市場學導論</v>
          </cell>
          <cell r="I23">
            <v>1</v>
          </cell>
          <cell r="J23">
            <v>5</v>
          </cell>
          <cell r="K23" t="str">
            <v>NA</v>
          </cell>
          <cell r="L23">
            <v>5</v>
          </cell>
          <cell r="M23" t="str">
            <v>Chinese</v>
          </cell>
          <cell r="P23" t="str">
            <v>P3</v>
          </cell>
          <cell r="S23" t="str">
            <v>P3</v>
          </cell>
          <cell r="V23" t="str">
            <v>P3</v>
          </cell>
          <cell r="Y23" t="str">
            <v>P2,3</v>
          </cell>
          <cell r="AE23" t="str">
            <v>2025 Autumn</v>
          </cell>
          <cell r="AG23" t="str">
            <v>✓</v>
          </cell>
          <cell r="AH23">
            <v>0</v>
          </cell>
          <cell r="AI23">
            <v>0</v>
          </cell>
          <cell r="AJ23" t="str">
            <v>✓</v>
          </cell>
          <cell r="AK23">
            <v>0</v>
          </cell>
          <cell r="AL23">
            <v>0</v>
          </cell>
          <cell r="AM23" t="str">
            <v>✓</v>
          </cell>
          <cell r="AN23">
            <v>0</v>
          </cell>
          <cell r="AO23">
            <v>0</v>
          </cell>
          <cell r="AP23" t="str">
            <v>✓</v>
          </cell>
          <cell r="AQ23">
            <v>0</v>
          </cell>
          <cell r="AR23">
            <v>0</v>
          </cell>
          <cell r="AS23">
            <v>0</v>
          </cell>
          <cell r="AT23">
            <v>0</v>
          </cell>
          <cell r="AV23" t="str">
            <v>2025 Autumn</v>
          </cell>
          <cell r="AW23" t="str">
            <v>Aut</v>
          </cell>
        </row>
        <row r="24">
          <cell r="A24" t="str">
            <v>SPM B213</v>
          </cell>
          <cell r="B24" t="str">
            <v>SPM</v>
          </cell>
          <cell r="C24" t="str">
            <v>B213</v>
          </cell>
          <cell r="F24" t="str">
            <v>Working and Learning in Sport and Fitness</v>
          </cell>
          <cell r="G24" t="str">
            <v>Working and Learning in Sport and Fitness</v>
          </cell>
          <cell r="H24" t="str">
            <v>運動與體適能</v>
          </cell>
          <cell r="I24">
            <v>2</v>
          </cell>
          <cell r="J24">
            <v>10</v>
          </cell>
          <cell r="K24" t="str">
            <v>NA</v>
          </cell>
          <cell r="L24">
            <v>20</v>
          </cell>
          <cell r="M24" t="str">
            <v>English</v>
          </cell>
          <cell r="P24" t="str">
            <v>P3</v>
          </cell>
          <cell r="S24" t="str">
            <v>P3</v>
          </cell>
          <cell r="V24" t="str">
            <v>P3</v>
          </cell>
          <cell r="Y24" t="str">
            <v>P3</v>
          </cell>
          <cell r="AB24" t="str">
            <v>P2,3</v>
          </cell>
          <cell r="AE24" t="str">
            <v>2026 Autumn</v>
          </cell>
          <cell r="AG24" t="str">
            <v>✓</v>
          </cell>
          <cell r="AH24">
            <v>0</v>
          </cell>
          <cell r="AI24">
            <v>0</v>
          </cell>
          <cell r="AJ24" t="str">
            <v>✓</v>
          </cell>
          <cell r="AK24">
            <v>0</v>
          </cell>
          <cell r="AL24">
            <v>0</v>
          </cell>
          <cell r="AM24" t="str">
            <v>✓</v>
          </cell>
          <cell r="AN24">
            <v>0</v>
          </cell>
          <cell r="AO24">
            <v>0</v>
          </cell>
          <cell r="AP24" t="str">
            <v>✓</v>
          </cell>
          <cell r="AQ24">
            <v>0</v>
          </cell>
          <cell r="AR24">
            <v>0</v>
          </cell>
          <cell r="AS24" t="str">
            <v>✓</v>
          </cell>
          <cell r="AT24">
            <v>0</v>
          </cell>
          <cell r="AV24" t="str">
            <v>2026 Autumn</v>
          </cell>
          <cell r="AW24" t="str">
            <v>Aut</v>
          </cell>
        </row>
        <row r="25">
          <cell r="A25" t="str">
            <v>SPM B217</v>
          </cell>
          <cell r="B25" t="str">
            <v>SPM</v>
          </cell>
          <cell r="C25" t="str">
            <v>B217</v>
          </cell>
          <cell r="F25" t="str">
            <v>Sport and Conditioning Science into Practice</v>
          </cell>
          <cell r="G25" t="str">
            <v>Sport and Conditioning Science into Practice</v>
          </cell>
          <cell r="H25" t="str">
            <v>運動及鍛鍊科學的實踐</v>
          </cell>
          <cell r="I25">
            <v>2</v>
          </cell>
          <cell r="J25">
            <v>10</v>
          </cell>
          <cell r="K25" t="str">
            <v>NA</v>
          </cell>
          <cell r="L25">
            <v>20</v>
          </cell>
          <cell r="M25" t="str">
            <v>English</v>
          </cell>
          <cell r="N25" t="str">
            <v>P+</v>
          </cell>
          <cell r="Q25" t="str">
            <v>P+,3</v>
          </cell>
          <cell r="T25" t="str">
            <v>P+,3</v>
          </cell>
          <cell r="W25" t="str">
            <v>P+,3</v>
          </cell>
          <cell r="Z25" t="str">
            <v>P+,3</v>
          </cell>
          <cell r="AC25" t="str">
            <v>P+,3</v>
          </cell>
          <cell r="AE25" t="str">
            <v>2027 Spring</v>
          </cell>
          <cell r="AG25">
            <v>0</v>
          </cell>
          <cell r="AH25" t="str">
            <v>✓</v>
          </cell>
          <cell r="AI25">
            <v>0</v>
          </cell>
          <cell r="AJ25">
            <v>0</v>
          </cell>
          <cell r="AK25" t="str">
            <v>✓</v>
          </cell>
          <cell r="AL25">
            <v>0</v>
          </cell>
          <cell r="AM25">
            <v>0</v>
          </cell>
          <cell r="AN25" t="str">
            <v>✓</v>
          </cell>
          <cell r="AO25">
            <v>0</v>
          </cell>
          <cell r="AP25">
            <v>0</v>
          </cell>
          <cell r="AQ25" t="str">
            <v>✓</v>
          </cell>
          <cell r="AR25">
            <v>0</v>
          </cell>
          <cell r="AS25">
            <v>0</v>
          </cell>
          <cell r="AT25" t="str">
            <v>✓</v>
          </cell>
          <cell r="AV25" t="str">
            <v>2027 Spring</v>
          </cell>
          <cell r="AW25" t="str">
            <v>Spr</v>
          </cell>
        </row>
        <row r="26">
          <cell r="A26" t="str">
            <v>ACT B304</v>
          </cell>
          <cell r="B26" t="str">
            <v>ACT</v>
          </cell>
          <cell r="C26" t="str">
            <v>B304</v>
          </cell>
          <cell r="D26" t="str">
            <v>CEF</v>
          </cell>
          <cell r="F26" t="str">
            <v>Accounting Information Systems</v>
          </cell>
          <cell r="G26" t="str">
            <v>Accounting Information Systems</v>
          </cell>
          <cell r="H26" t="str">
            <v>會計資訊系統</v>
          </cell>
          <cell r="I26">
            <v>1</v>
          </cell>
          <cell r="J26">
            <v>5</v>
          </cell>
          <cell r="K26" t="str">
            <v>NA</v>
          </cell>
          <cell r="L26">
            <v>5</v>
          </cell>
          <cell r="M26" t="str">
            <v>English</v>
          </cell>
          <cell r="N26" t="str">
            <v>P</v>
          </cell>
          <cell r="Q26" t="str">
            <v>P3</v>
          </cell>
          <cell r="T26" t="str">
            <v>P3</v>
          </cell>
          <cell r="W26" t="str">
            <v>P2,3</v>
          </cell>
          <cell r="AE26" t="str">
            <v>2025 Spring</v>
          </cell>
          <cell r="AG26">
            <v>0</v>
          </cell>
          <cell r="AH26" t="str">
            <v>✓</v>
          </cell>
          <cell r="AI26">
            <v>0</v>
          </cell>
          <cell r="AJ26">
            <v>0</v>
          </cell>
          <cell r="AK26" t="str">
            <v>✓</v>
          </cell>
          <cell r="AL26">
            <v>0</v>
          </cell>
          <cell r="AM26">
            <v>0</v>
          </cell>
          <cell r="AN26" t="str">
            <v>✓</v>
          </cell>
          <cell r="AO26">
            <v>0</v>
          </cell>
          <cell r="AP26">
            <v>0</v>
          </cell>
          <cell r="AQ26">
            <v>0</v>
          </cell>
          <cell r="AR26">
            <v>0</v>
          </cell>
          <cell r="AS26">
            <v>0</v>
          </cell>
          <cell r="AT26">
            <v>0</v>
          </cell>
          <cell r="AV26" t="str">
            <v>2025 Spring</v>
          </cell>
          <cell r="AW26" t="str">
            <v>Spr</v>
          </cell>
        </row>
        <row r="27">
          <cell r="A27" t="str">
            <v>ACT B311</v>
          </cell>
          <cell r="B27" t="str">
            <v>ACT</v>
          </cell>
          <cell r="C27" t="str">
            <v>B311</v>
          </cell>
          <cell r="D27" t="str">
            <v>CEF</v>
          </cell>
          <cell r="F27" t="str">
            <v>Financial Accounting</v>
          </cell>
          <cell r="G27" t="str">
            <v>Financial Accounting</v>
          </cell>
          <cell r="H27" t="str">
            <v>財務會計</v>
          </cell>
          <cell r="I27">
            <v>1</v>
          </cell>
          <cell r="J27">
            <v>5</v>
          </cell>
          <cell r="K27" t="str">
            <v>NA</v>
          </cell>
          <cell r="L27">
            <v>5</v>
          </cell>
          <cell r="M27" t="str">
            <v>English</v>
          </cell>
          <cell r="N27" t="str">
            <v>X</v>
          </cell>
          <cell r="T27" t="str">
            <v>P3</v>
          </cell>
          <cell r="Z27" t="str">
            <v>P2,3</v>
          </cell>
          <cell r="AE27" t="str">
            <v>2026 Spring</v>
          </cell>
          <cell r="AG27">
            <v>0</v>
          </cell>
          <cell r="AH27">
            <v>0</v>
          </cell>
          <cell r="AI27">
            <v>0</v>
          </cell>
          <cell r="AJ27">
            <v>0</v>
          </cell>
          <cell r="AK27" t="str">
            <v>✓</v>
          </cell>
          <cell r="AL27">
            <v>0</v>
          </cell>
          <cell r="AM27">
            <v>0</v>
          </cell>
          <cell r="AN27">
            <v>0</v>
          </cell>
          <cell r="AO27">
            <v>0</v>
          </cell>
          <cell r="AP27">
            <v>0</v>
          </cell>
          <cell r="AQ27" t="str">
            <v>✓</v>
          </cell>
          <cell r="AR27">
            <v>0</v>
          </cell>
          <cell r="AS27">
            <v>0</v>
          </cell>
          <cell r="AT27">
            <v>0</v>
          </cell>
          <cell r="AV27" t="str">
            <v>2026 Spring</v>
          </cell>
          <cell r="AW27" t="str">
            <v>Spr*</v>
          </cell>
        </row>
        <row r="28">
          <cell r="A28" t="str">
            <v>ACT B313</v>
          </cell>
          <cell r="B28" t="str">
            <v>ACT</v>
          </cell>
          <cell r="C28" t="str">
            <v>B313</v>
          </cell>
          <cell r="D28" t="str">
            <v>CEF</v>
          </cell>
          <cell r="F28" t="str">
            <v>Management and Cost Accounting</v>
          </cell>
          <cell r="G28" t="str">
            <v>Management and Cost Accounting</v>
          </cell>
          <cell r="H28" t="str">
            <v>管理及成本會計</v>
          </cell>
          <cell r="I28">
            <v>1</v>
          </cell>
          <cell r="J28">
            <v>5</v>
          </cell>
          <cell r="K28" t="str">
            <v>NA</v>
          </cell>
          <cell r="L28">
            <v>5</v>
          </cell>
          <cell r="M28" t="str">
            <v>English</v>
          </cell>
          <cell r="S28" t="str">
            <v>P3</v>
          </cell>
          <cell r="V28" t="str">
            <v>P3</v>
          </cell>
          <cell r="Y28" t="str">
            <v>P2,3</v>
          </cell>
          <cell r="AE28" t="str">
            <v>2025 Autumn</v>
          </cell>
          <cell r="AG28">
            <v>0</v>
          </cell>
          <cell r="AH28">
            <v>0</v>
          </cell>
          <cell r="AI28">
            <v>0</v>
          </cell>
          <cell r="AJ28" t="str">
            <v>✓</v>
          </cell>
          <cell r="AK28">
            <v>0</v>
          </cell>
          <cell r="AL28">
            <v>0</v>
          </cell>
          <cell r="AM28" t="str">
            <v>✓</v>
          </cell>
          <cell r="AN28">
            <v>0</v>
          </cell>
          <cell r="AO28">
            <v>0</v>
          </cell>
          <cell r="AP28" t="str">
            <v>✓</v>
          </cell>
          <cell r="AQ28">
            <v>0</v>
          </cell>
          <cell r="AR28">
            <v>0</v>
          </cell>
          <cell r="AS28">
            <v>0</v>
          </cell>
          <cell r="AT28">
            <v>0</v>
          </cell>
          <cell r="AV28" t="str">
            <v>2025 Autumn</v>
          </cell>
          <cell r="AW28" t="str">
            <v>Aut*</v>
          </cell>
        </row>
        <row r="29">
          <cell r="A29" t="str">
            <v>ACT B313C</v>
          </cell>
          <cell r="B29" t="str">
            <v>ACT</v>
          </cell>
          <cell r="C29" t="str">
            <v>B313C</v>
          </cell>
          <cell r="D29" t="str">
            <v>CEF</v>
          </cell>
          <cell r="F29" t="str">
            <v>管理及成本會計</v>
          </cell>
          <cell r="G29" t="str">
            <v>Management and Cost Accounting</v>
          </cell>
          <cell r="H29" t="str">
            <v>管理及成本會計</v>
          </cell>
          <cell r="I29">
            <v>1</v>
          </cell>
          <cell r="J29">
            <v>5</v>
          </cell>
          <cell r="K29" t="str">
            <v>NA</v>
          </cell>
          <cell r="L29">
            <v>5</v>
          </cell>
          <cell r="M29" t="str">
            <v>Chinese</v>
          </cell>
          <cell r="N29" t="str">
            <v>P</v>
          </cell>
          <cell r="T29" t="str">
            <v>P3</v>
          </cell>
          <cell r="Z29" t="str">
            <v>P2,3</v>
          </cell>
          <cell r="AE29" t="str">
            <v>2026 Spring</v>
          </cell>
          <cell r="AG29">
            <v>0</v>
          </cell>
          <cell r="AH29">
            <v>0</v>
          </cell>
          <cell r="AI29">
            <v>0</v>
          </cell>
          <cell r="AJ29">
            <v>0</v>
          </cell>
          <cell r="AK29" t="str">
            <v>✓</v>
          </cell>
          <cell r="AL29">
            <v>0</v>
          </cell>
          <cell r="AM29">
            <v>0</v>
          </cell>
          <cell r="AN29">
            <v>0</v>
          </cell>
          <cell r="AO29">
            <v>0</v>
          </cell>
          <cell r="AP29">
            <v>0</v>
          </cell>
          <cell r="AQ29" t="str">
            <v>✓</v>
          </cell>
          <cell r="AR29">
            <v>0</v>
          </cell>
          <cell r="AS29">
            <v>0</v>
          </cell>
          <cell r="AT29">
            <v>0</v>
          </cell>
          <cell r="AV29" t="str">
            <v>2026 Spring</v>
          </cell>
          <cell r="AW29" t="str">
            <v>Spr*</v>
          </cell>
        </row>
        <row r="30">
          <cell r="A30" t="str">
            <v>ACT B331</v>
          </cell>
          <cell r="B30" t="str">
            <v>ACT</v>
          </cell>
          <cell r="C30" t="str">
            <v>B331</v>
          </cell>
          <cell r="D30" t="str">
            <v>CEF</v>
          </cell>
          <cell r="F30" t="str">
            <v>Company Accounting I</v>
          </cell>
          <cell r="G30" t="str">
            <v>Company Accounting I</v>
          </cell>
          <cell r="H30" t="str">
            <v>公司會計學（一）</v>
          </cell>
          <cell r="I30">
            <v>1</v>
          </cell>
          <cell r="J30">
            <v>5</v>
          </cell>
          <cell r="K30" t="str">
            <v>NA</v>
          </cell>
          <cell r="L30">
            <v>5</v>
          </cell>
          <cell r="M30" t="str">
            <v>English</v>
          </cell>
          <cell r="P30" t="str">
            <v>P</v>
          </cell>
          <cell r="S30" t="str">
            <v>P3</v>
          </cell>
          <cell r="Y30" t="str">
            <v>P2,3</v>
          </cell>
          <cell r="AE30" t="str">
            <v>2025 Autumn</v>
          </cell>
          <cell r="AG30" t="str">
            <v>✓</v>
          </cell>
          <cell r="AH30">
            <v>0</v>
          </cell>
          <cell r="AI30">
            <v>0</v>
          </cell>
          <cell r="AJ30" t="str">
            <v>✓</v>
          </cell>
          <cell r="AK30">
            <v>0</v>
          </cell>
          <cell r="AL30">
            <v>0</v>
          </cell>
          <cell r="AM30">
            <v>0</v>
          </cell>
          <cell r="AN30">
            <v>0</v>
          </cell>
          <cell r="AO30">
            <v>0</v>
          </cell>
          <cell r="AP30" t="str">
            <v>✓</v>
          </cell>
          <cell r="AQ30">
            <v>0</v>
          </cell>
          <cell r="AR30">
            <v>0</v>
          </cell>
          <cell r="AS30">
            <v>0</v>
          </cell>
          <cell r="AT30">
            <v>0</v>
          </cell>
          <cell r="AV30" t="str">
            <v>2025 Autumn</v>
          </cell>
          <cell r="AW30" t="str">
            <v>Aut*</v>
          </cell>
        </row>
        <row r="31">
          <cell r="A31" t="str">
            <v>ACT B332</v>
          </cell>
          <cell r="B31" t="str">
            <v>ACT</v>
          </cell>
          <cell r="C31" t="str">
            <v>B332</v>
          </cell>
          <cell r="D31" t="str">
            <v>CEF</v>
          </cell>
          <cell r="F31" t="str">
            <v>Company Accounting II</v>
          </cell>
          <cell r="G31" t="str">
            <v>Company Accounting II</v>
          </cell>
          <cell r="H31" t="str">
            <v>公司會計學（二）</v>
          </cell>
          <cell r="I31">
            <v>1</v>
          </cell>
          <cell r="J31">
            <v>5</v>
          </cell>
          <cell r="K31" t="str">
            <v>NA</v>
          </cell>
          <cell r="L31">
            <v>5</v>
          </cell>
          <cell r="M31" t="str">
            <v>English</v>
          </cell>
          <cell r="N31" t="str">
            <v>P</v>
          </cell>
          <cell r="T31" t="str">
            <v>P3</v>
          </cell>
          <cell r="Z31" t="str">
            <v>P2,3</v>
          </cell>
          <cell r="AE31" t="str">
            <v>2026 Spring</v>
          </cell>
          <cell r="AG31">
            <v>0</v>
          </cell>
          <cell r="AH31">
            <v>0</v>
          </cell>
          <cell r="AI31">
            <v>0</v>
          </cell>
          <cell r="AJ31">
            <v>0</v>
          </cell>
          <cell r="AK31" t="str">
            <v>✓</v>
          </cell>
          <cell r="AL31">
            <v>0</v>
          </cell>
          <cell r="AM31">
            <v>0</v>
          </cell>
          <cell r="AN31">
            <v>0</v>
          </cell>
          <cell r="AO31">
            <v>0</v>
          </cell>
          <cell r="AP31">
            <v>0</v>
          </cell>
          <cell r="AQ31" t="str">
            <v>✓</v>
          </cell>
          <cell r="AR31">
            <v>0</v>
          </cell>
          <cell r="AS31">
            <v>0</v>
          </cell>
          <cell r="AT31">
            <v>0</v>
          </cell>
          <cell r="AV31" t="str">
            <v>2026 Spring</v>
          </cell>
          <cell r="AW31" t="str">
            <v>Spr*</v>
          </cell>
        </row>
        <row r="32">
          <cell r="A32" t="str">
            <v>ACT B405</v>
          </cell>
          <cell r="B32" t="str">
            <v>ACT</v>
          </cell>
          <cell r="C32" t="str">
            <v>B405</v>
          </cell>
          <cell r="D32" t="str">
            <v>CEF</v>
          </cell>
          <cell r="F32" t="str">
            <v>Advanced Management Accounting</v>
          </cell>
          <cell r="G32" t="str">
            <v>Advanced Management Accounting</v>
          </cell>
          <cell r="H32" t="str">
            <v>高級管理會計學</v>
          </cell>
          <cell r="I32">
            <v>1</v>
          </cell>
          <cell r="J32">
            <v>5</v>
          </cell>
          <cell r="K32" t="str">
            <v>NA</v>
          </cell>
          <cell r="L32">
            <v>5</v>
          </cell>
          <cell r="M32" t="str">
            <v>English</v>
          </cell>
          <cell r="N32" t="str">
            <v>P</v>
          </cell>
          <cell r="Q32" t="str">
            <v>P3</v>
          </cell>
          <cell r="W32" t="str">
            <v>P3</v>
          </cell>
          <cell r="Z32" t="str">
            <v>P2,3</v>
          </cell>
          <cell r="AE32" t="str">
            <v>2026 Spring</v>
          </cell>
          <cell r="AG32">
            <v>0</v>
          </cell>
          <cell r="AH32" t="str">
            <v>✓</v>
          </cell>
          <cell r="AI32">
            <v>0</v>
          </cell>
          <cell r="AJ32">
            <v>0</v>
          </cell>
          <cell r="AK32">
            <v>0</v>
          </cell>
          <cell r="AL32">
            <v>0</v>
          </cell>
          <cell r="AM32">
            <v>0</v>
          </cell>
          <cell r="AN32" t="str">
            <v>✓</v>
          </cell>
          <cell r="AO32">
            <v>0</v>
          </cell>
          <cell r="AP32">
            <v>0</v>
          </cell>
          <cell r="AQ32" t="str">
            <v>✓</v>
          </cell>
          <cell r="AR32">
            <v>0</v>
          </cell>
          <cell r="AS32">
            <v>0</v>
          </cell>
          <cell r="AT32">
            <v>0</v>
          </cell>
          <cell r="AV32" t="str">
            <v>2026 Spring</v>
          </cell>
          <cell r="AW32" t="str">
            <v>Spr*</v>
          </cell>
        </row>
        <row r="33">
          <cell r="A33" t="str">
            <v>ACT B407</v>
          </cell>
          <cell r="B33" t="str">
            <v>ACT</v>
          </cell>
          <cell r="C33" t="str">
            <v>B407</v>
          </cell>
          <cell r="D33" t="str">
            <v>CEF</v>
          </cell>
          <cell r="F33" t="str">
            <v>Advanced Financial Reporting and Analysis I</v>
          </cell>
          <cell r="G33" t="str">
            <v>Advanced Financial Reporting and Analysis I</v>
          </cell>
          <cell r="H33" t="str">
            <v>高級財務報告及分析（一）</v>
          </cell>
          <cell r="I33">
            <v>1</v>
          </cell>
          <cell r="J33">
            <v>5</v>
          </cell>
          <cell r="K33" t="str">
            <v>NA</v>
          </cell>
          <cell r="L33">
            <v>5</v>
          </cell>
          <cell r="M33" t="str">
            <v>English</v>
          </cell>
          <cell r="P33" t="str">
            <v>P</v>
          </cell>
          <cell r="S33" t="str">
            <v>P3</v>
          </cell>
          <cell r="Y33" t="str">
            <v>P3</v>
          </cell>
          <cell r="AB33" t="str">
            <v>P2,3</v>
          </cell>
          <cell r="AE33" t="str">
            <v>2026 Autumn</v>
          </cell>
          <cell r="AG33" t="str">
            <v>✓</v>
          </cell>
          <cell r="AH33">
            <v>0</v>
          </cell>
          <cell r="AI33">
            <v>0</v>
          </cell>
          <cell r="AJ33" t="str">
            <v>✓</v>
          </cell>
          <cell r="AK33">
            <v>0</v>
          </cell>
          <cell r="AL33">
            <v>0</v>
          </cell>
          <cell r="AM33">
            <v>0</v>
          </cell>
          <cell r="AN33">
            <v>0</v>
          </cell>
          <cell r="AO33">
            <v>0</v>
          </cell>
          <cell r="AP33" t="str">
            <v>✓</v>
          </cell>
          <cell r="AQ33">
            <v>0</v>
          </cell>
          <cell r="AR33">
            <v>0</v>
          </cell>
          <cell r="AS33" t="str">
            <v>✓</v>
          </cell>
          <cell r="AT33">
            <v>0</v>
          </cell>
          <cell r="AV33" t="str">
            <v>2026 Autumn</v>
          </cell>
          <cell r="AW33" t="str">
            <v>Aut*</v>
          </cell>
        </row>
        <row r="34">
          <cell r="A34" t="str">
            <v>ACT B408</v>
          </cell>
          <cell r="B34" t="str">
            <v>ACT</v>
          </cell>
          <cell r="C34" t="str">
            <v>B408</v>
          </cell>
          <cell r="D34" t="str">
            <v>CEF</v>
          </cell>
          <cell r="F34" t="str">
            <v>Advanced Financial Reporting and Analysis II</v>
          </cell>
          <cell r="G34" t="str">
            <v>Advanced Financial Reporting and Analysis II</v>
          </cell>
          <cell r="H34" t="str">
            <v>高級財務報告及分析（二）</v>
          </cell>
          <cell r="I34">
            <v>1</v>
          </cell>
          <cell r="J34">
            <v>5</v>
          </cell>
          <cell r="K34" t="str">
            <v>NA</v>
          </cell>
          <cell r="L34">
            <v>5</v>
          </cell>
          <cell r="M34" t="str">
            <v>English</v>
          </cell>
          <cell r="N34" t="str">
            <v>P</v>
          </cell>
          <cell r="T34" t="str">
            <v>P3</v>
          </cell>
          <cell r="Z34" t="str">
            <v>P2,3</v>
          </cell>
          <cell r="AE34" t="str">
            <v>2026 Spring</v>
          </cell>
          <cell r="AG34">
            <v>0</v>
          </cell>
          <cell r="AH34">
            <v>0</v>
          </cell>
          <cell r="AI34">
            <v>0</v>
          </cell>
          <cell r="AJ34">
            <v>0</v>
          </cell>
          <cell r="AK34" t="str">
            <v>✓</v>
          </cell>
          <cell r="AL34">
            <v>0</v>
          </cell>
          <cell r="AM34">
            <v>0</v>
          </cell>
          <cell r="AN34">
            <v>0</v>
          </cell>
          <cell r="AO34">
            <v>0</v>
          </cell>
          <cell r="AP34">
            <v>0</v>
          </cell>
          <cell r="AQ34" t="str">
            <v>✓</v>
          </cell>
          <cell r="AR34">
            <v>0</v>
          </cell>
          <cell r="AS34">
            <v>0</v>
          </cell>
          <cell r="AT34">
            <v>0</v>
          </cell>
          <cell r="AV34" t="str">
            <v>2026 Spring</v>
          </cell>
          <cell r="AW34" t="str">
            <v>Spr*</v>
          </cell>
        </row>
        <row r="35">
          <cell r="A35" t="str">
            <v>ACT B414</v>
          </cell>
          <cell r="B35" t="str">
            <v>ACT</v>
          </cell>
          <cell r="C35" t="str">
            <v>B414</v>
          </cell>
          <cell r="D35" t="str">
            <v>CEF</v>
          </cell>
          <cell r="F35" t="str">
            <v>Taxation I</v>
          </cell>
          <cell r="G35" t="str">
            <v>Taxation I</v>
          </cell>
          <cell r="H35" t="str">
            <v>稅務學（一）</v>
          </cell>
          <cell r="I35">
            <v>1</v>
          </cell>
          <cell r="J35">
            <v>5</v>
          </cell>
          <cell r="K35" t="str">
            <v>NA</v>
          </cell>
          <cell r="L35">
            <v>5</v>
          </cell>
          <cell r="M35" t="str">
            <v>English</v>
          </cell>
          <cell r="P35" t="str">
            <v>P3</v>
          </cell>
          <cell r="V35" t="str">
            <v>P3</v>
          </cell>
          <cell r="AE35" t="str">
            <v>2024 Autumn</v>
          </cell>
          <cell r="AG35" t="str">
            <v>✓</v>
          </cell>
          <cell r="AH35">
            <v>0</v>
          </cell>
          <cell r="AI35">
            <v>0</v>
          </cell>
          <cell r="AJ35">
            <v>0</v>
          </cell>
          <cell r="AK35">
            <v>0</v>
          </cell>
          <cell r="AL35">
            <v>0</v>
          </cell>
          <cell r="AM35" t="str">
            <v>✓</v>
          </cell>
          <cell r="AN35">
            <v>0</v>
          </cell>
          <cell r="AO35">
            <v>0</v>
          </cell>
          <cell r="AP35">
            <v>0</v>
          </cell>
          <cell r="AQ35">
            <v>0</v>
          </cell>
          <cell r="AR35">
            <v>0</v>
          </cell>
          <cell r="AS35">
            <v>0</v>
          </cell>
          <cell r="AT35">
            <v>0</v>
          </cell>
          <cell r="AV35" t="str">
            <v>2024 Autumn</v>
          </cell>
          <cell r="AW35" t="str">
            <v>Aut*</v>
          </cell>
        </row>
        <row r="36">
          <cell r="A36" t="str">
            <v>ACT B415</v>
          </cell>
          <cell r="B36" t="str">
            <v>ACT</v>
          </cell>
          <cell r="C36" t="str">
            <v>B415</v>
          </cell>
          <cell r="D36" t="str">
            <v>CEF</v>
          </cell>
          <cell r="F36" t="str">
            <v>Taxation II</v>
          </cell>
          <cell r="G36" t="str">
            <v>Taxation II</v>
          </cell>
          <cell r="H36" t="str">
            <v>稅務學（二）</v>
          </cell>
          <cell r="I36">
            <v>1</v>
          </cell>
          <cell r="J36">
            <v>5</v>
          </cell>
          <cell r="K36" t="str">
            <v>NA</v>
          </cell>
          <cell r="L36">
            <v>5</v>
          </cell>
          <cell r="M36" t="str">
            <v>English</v>
          </cell>
          <cell r="N36" t="str">
            <v>P</v>
          </cell>
          <cell r="Q36" t="str">
            <v>P3</v>
          </cell>
          <cell r="W36" t="str">
            <v>P2,3</v>
          </cell>
          <cell r="AE36" t="str">
            <v>2025 Spring</v>
          </cell>
          <cell r="AG36">
            <v>0</v>
          </cell>
          <cell r="AH36" t="str">
            <v>✓</v>
          </cell>
          <cell r="AI36">
            <v>0</v>
          </cell>
          <cell r="AJ36">
            <v>0</v>
          </cell>
          <cell r="AK36">
            <v>0</v>
          </cell>
          <cell r="AL36">
            <v>0</v>
          </cell>
          <cell r="AM36">
            <v>0</v>
          </cell>
          <cell r="AN36" t="str">
            <v>✓</v>
          </cell>
          <cell r="AO36">
            <v>0</v>
          </cell>
          <cell r="AP36">
            <v>0</v>
          </cell>
          <cell r="AQ36">
            <v>0</v>
          </cell>
          <cell r="AR36">
            <v>0</v>
          </cell>
          <cell r="AS36">
            <v>0</v>
          </cell>
          <cell r="AT36">
            <v>0</v>
          </cell>
          <cell r="AV36" t="str">
            <v>2025 Spring</v>
          </cell>
          <cell r="AW36" t="str">
            <v>Spr*</v>
          </cell>
        </row>
        <row r="37">
          <cell r="A37" t="str">
            <v>ACT B416</v>
          </cell>
          <cell r="B37" t="str">
            <v>ACT</v>
          </cell>
          <cell r="C37" t="str">
            <v>B416</v>
          </cell>
          <cell r="D37" t="str">
            <v>CEF</v>
          </cell>
          <cell r="F37" t="str">
            <v>Auditing I</v>
          </cell>
          <cell r="G37" t="str">
            <v>Auditing I</v>
          </cell>
          <cell r="H37" t="str">
            <v>審計學（一）</v>
          </cell>
          <cell r="I37">
            <v>1</v>
          </cell>
          <cell r="J37">
            <v>5</v>
          </cell>
          <cell r="K37" t="str">
            <v>NA</v>
          </cell>
          <cell r="L37">
            <v>5</v>
          </cell>
          <cell r="M37" t="str">
            <v>English</v>
          </cell>
          <cell r="S37" t="str">
            <v>P3</v>
          </cell>
          <cell r="V37" t="str">
            <v>P3</v>
          </cell>
          <cell r="AB37" t="str">
            <v>P2,3</v>
          </cell>
          <cell r="AE37" t="str">
            <v>2026 Autumn</v>
          </cell>
          <cell r="AG37">
            <v>0</v>
          </cell>
          <cell r="AH37">
            <v>0</v>
          </cell>
          <cell r="AI37">
            <v>0</v>
          </cell>
          <cell r="AJ37" t="str">
            <v>✓</v>
          </cell>
          <cell r="AK37">
            <v>0</v>
          </cell>
          <cell r="AL37">
            <v>0</v>
          </cell>
          <cell r="AM37" t="str">
            <v>✓</v>
          </cell>
          <cell r="AN37">
            <v>0</v>
          </cell>
          <cell r="AO37">
            <v>0</v>
          </cell>
          <cell r="AP37">
            <v>0</v>
          </cell>
          <cell r="AQ37">
            <v>0</v>
          </cell>
          <cell r="AR37">
            <v>0</v>
          </cell>
          <cell r="AS37" t="str">
            <v>✓</v>
          </cell>
          <cell r="AT37">
            <v>0</v>
          </cell>
          <cell r="AV37" t="str">
            <v>2026 Autumn</v>
          </cell>
          <cell r="AW37" t="str">
            <v>Aut*</v>
          </cell>
        </row>
        <row r="38">
          <cell r="A38" t="str">
            <v>ACT B417</v>
          </cell>
          <cell r="B38" t="str">
            <v>ACT</v>
          </cell>
          <cell r="C38" t="str">
            <v>B417</v>
          </cell>
          <cell r="D38" t="str">
            <v>CEF</v>
          </cell>
          <cell r="F38" t="str">
            <v>Auditing II</v>
          </cell>
          <cell r="G38" t="str">
            <v>Auditing II</v>
          </cell>
          <cell r="H38" t="str">
            <v>審計學（二）</v>
          </cell>
          <cell r="I38">
            <v>1</v>
          </cell>
          <cell r="J38">
            <v>5</v>
          </cell>
          <cell r="K38" t="str">
            <v>NA</v>
          </cell>
          <cell r="L38">
            <v>5</v>
          </cell>
          <cell r="M38" t="str">
            <v>English</v>
          </cell>
          <cell r="N38" t="str">
            <v>P</v>
          </cell>
          <cell r="T38" t="str">
            <v>P3</v>
          </cell>
          <cell r="Z38" t="str">
            <v>P2,3</v>
          </cell>
          <cell r="AE38" t="str">
            <v>2026 Spring</v>
          </cell>
          <cell r="AG38">
            <v>0</v>
          </cell>
          <cell r="AH38">
            <v>0</v>
          </cell>
          <cell r="AI38">
            <v>0</v>
          </cell>
          <cell r="AJ38">
            <v>0</v>
          </cell>
          <cell r="AK38" t="str">
            <v>✓</v>
          </cell>
          <cell r="AL38">
            <v>0</v>
          </cell>
          <cell r="AM38">
            <v>0</v>
          </cell>
          <cell r="AN38">
            <v>0</v>
          </cell>
          <cell r="AO38">
            <v>0</v>
          </cell>
          <cell r="AP38">
            <v>0</v>
          </cell>
          <cell r="AQ38" t="str">
            <v>✓</v>
          </cell>
          <cell r="AR38">
            <v>0</v>
          </cell>
          <cell r="AS38">
            <v>0</v>
          </cell>
          <cell r="AT38">
            <v>0</v>
          </cell>
          <cell r="AV38" t="str">
            <v>2026 Spring</v>
          </cell>
          <cell r="AW38" t="str">
            <v>Spr*</v>
          </cell>
        </row>
        <row r="39">
          <cell r="A39" t="str">
            <v>BUS B368</v>
          </cell>
          <cell r="B39" t="str">
            <v>BUS</v>
          </cell>
          <cell r="C39" t="str">
            <v>B368</v>
          </cell>
          <cell r="F39" t="str">
            <v>Business Issues and Ethics</v>
          </cell>
          <cell r="G39" t="str">
            <v>Business Issues and Ethics</v>
          </cell>
          <cell r="H39" t="str">
            <v>商業論題與道德</v>
          </cell>
          <cell r="I39">
            <v>1</v>
          </cell>
          <cell r="J39">
            <v>5</v>
          </cell>
          <cell r="K39" t="str">
            <v>NA</v>
          </cell>
          <cell r="L39">
            <v>5</v>
          </cell>
          <cell r="M39" t="str">
            <v>English</v>
          </cell>
          <cell r="O39" t="str">
            <v>O</v>
          </cell>
          <cell r="P39" t="str">
            <v>P3</v>
          </cell>
          <cell r="S39" t="str">
            <v>P3</v>
          </cell>
          <cell r="V39" t="str">
            <v>P3</v>
          </cell>
          <cell r="Y39" t="str">
            <v>P3</v>
          </cell>
          <cell r="AB39" t="str">
            <v>P2,3</v>
          </cell>
          <cell r="AE39" t="str">
            <v>2026 Autumn</v>
          </cell>
          <cell r="AG39" t="str">
            <v>✓</v>
          </cell>
          <cell r="AH39">
            <v>0</v>
          </cell>
          <cell r="AI39">
            <v>0</v>
          </cell>
          <cell r="AJ39" t="str">
            <v>✓</v>
          </cell>
          <cell r="AK39">
            <v>0</v>
          </cell>
          <cell r="AL39">
            <v>0</v>
          </cell>
          <cell r="AM39" t="str">
            <v>✓</v>
          </cell>
          <cell r="AN39">
            <v>0</v>
          </cell>
          <cell r="AO39">
            <v>0</v>
          </cell>
          <cell r="AP39" t="str">
            <v>✓</v>
          </cell>
          <cell r="AQ39">
            <v>0</v>
          </cell>
          <cell r="AR39">
            <v>0</v>
          </cell>
          <cell r="AS39" t="str">
            <v>✓</v>
          </cell>
          <cell r="AT39">
            <v>0</v>
          </cell>
          <cell r="AV39" t="str">
            <v>2026 Autumn</v>
          </cell>
          <cell r="AW39" t="str">
            <v>Aut</v>
          </cell>
        </row>
        <row r="40">
          <cell r="A40" t="str">
            <v>CGV B410</v>
          </cell>
          <cell r="B40" t="str">
            <v>CGV</v>
          </cell>
          <cell r="C40" t="str">
            <v>B410</v>
          </cell>
          <cell r="D40" t="str">
            <v>CEF</v>
          </cell>
          <cell r="F40" t="str">
            <v>Corporate Administration and Secretarial Practice</v>
          </cell>
          <cell r="G40" t="str">
            <v>Corporate Administration and Secretarial Practice</v>
          </cell>
          <cell r="H40" t="str">
            <v>公司行政及秘書實務</v>
          </cell>
          <cell r="I40">
            <v>2</v>
          </cell>
          <cell r="J40">
            <v>5</v>
          </cell>
          <cell r="K40" t="str">
            <v>NA</v>
          </cell>
          <cell r="L40">
            <v>10</v>
          </cell>
          <cell r="M40" t="str">
            <v>English</v>
          </cell>
          <cell r="P40" t="str">
            <v>P3</v>
          </cell>
          <cell r="S40" t="str">
            <v>P3</v>
          </cell>
          <cell r="V40" t="str">
            <v>P3</v>
          </cell>
          <cell r="Y40" t="str">
            <v>P3</v>
          </cell>
          <cell r="AB40" t="str">
            <v>P2,3</v>
          </cell>
          <cell r="AE40" t="str">
            <v>2026 Autumn</v>
          </cell>
          <cell r="AG40" t="str">
            <v>✓</v>
          </cell>
          <cell r="AH40">
            <v>0</v>
          </cell>
          <cell r="AI40">
            <v>0</v>
          </cell>
          <cell r="AJ40" t="str">
            <v>✓</v>
          </cell>
          <cell r="AK40">
            <v>0</v>
          </cell>
          <cell r="AL40">
            <v>0</v>
          </cell>
          <cell r="AM40" t="str">
            <v>✓</v>
          </cell>
          <cell r="AN40">
            <v>0</v>
          </cell>
          <cell r="AO40">
            <v>0</v>
          </cell>
          <cell r="AP40" t="str">
            <v>✓</v>
          </cell>
          <cell r="AQ40">
            <v>0</v>
          </cell>
          <cell r="AR40">
            <v>0</v>
          </cell>
          <cell r="AS40" t="str">
            <v>✓</v>
          </cell>
          <cell r="AT40">
            <v>0</v>
          </cell>
          <cell r="AV40" t="str">
            <v>2026 Autumn</v>
          </cell>
          <cell r="AW40" t="str">
            <v>Aut</v>
          </cell>
        </row>
        <row r="41">
          <cell r="A41" t="str">
            <v>CGV B413</v>
          </cell>
          <cell r="B41" t="str">
            <v>CGV</v>
          </cell>
          <cell r="C41" t="str">
            <v>B413</v>
          </cell>
          <cell r="D41" t="str">
            <v>CEF</v>
          </cell>
          <cell r="F41" t="str">
            <v>Corporate Governance</v>
          </cell>
          <cell r="G41" t="str">
            <v>Corporate Governance</v>
          </cell>
          <cell r="H41" t="str">
            <v>企業管治</v>
          </cell>
          <cell r="I41">
            <v>1</v>
          </cell>
          <cell r="J41">
            <v>5</v>
          </cell>
          <cell r="K41" t="str">
            <v>NA</v>
          </cell>
          <cell r="L41">
            <v>5</v>
          </cell>
          <cell r="M41" t="str">
            <v>English</v>
          </cell>
          <cell r="P41" t="str">
            <v>P3</v>
          </cell>
          <cell r="S41" t="str">
            <v>P3</v>
          </cell>
          <cell r="V41" t="str">
            <v>P3</v>
          </cell>
          <cell r="Y41" t="str">
            <v>P3</v>
          </cell>
          <cell r="AB41" t="str">
            <v>P2,3</v>
          </cell>
          <cell r="AE41" t="str">
            <v>2026 Autumn</v>
          </cell>
          <cell r="AG41" t="str">
            <v>✓</v>
          </cell>
          <cell r="AH41">
            <v>0</v>
          </cell>
          <cell r="AI41">
            <v>0</v>
          </cell>
          <cell r="AJ41" t="str">
            <v>✓</v>
          </cell>
          <cell r="AK41">
            <v>0</v>
          </cell>
          <cell r="AL41">
            <v>0</v>
          </cell>
          <cell r="AM41" t="str">
            <v>✓</v>
          </cell>
          <cell r="AN41">
            <v>0</v>
          </cell>
          <cell r="AO41">
            <v>0</v>
          </cell>
          <cell r="AP41" t="str">
            <v>✓</v>
          </cell>
          <cell r="AQ41">
            <v>0</v>
          </cell>
          <cell r="AR41">
            <v>0</v>
          </cell>
          <cell r="AS41" t="str">
            <v>✓</v>
          </cell>
          <cell r="AT41">
            <v>0</v>
          </cell>
          <cell r="AV41" t="str">
            <v>2026 Autumn</v>
          </cell>
          <cell r="AW41" t="str">
            <v>Aut</v>
          </cell>
        </row>
        <row r="42">
          <cell r="A42" t="str">
            <v>FIN B385</v>
          </cell>
          <cell r="B42" t="str">
            <v>FIN</v>
          </cell>
          <cell r="C42" t="str">
            <v>B385</v>
          </cell>
          <cell r="D42" t="str">
            <v>CEF</v>
          </cell>
          <cell r="F42" t="str">
            <v>Investment Management</v>
          </cell>
          <cell r="G42" t="str">
            <v>Investment Management</v>
          </cell>
          <cell r="H42" t="str">
            <v>投資管理</v>
          </cell>
          <cell r="I42">
            <v>1</v>
          </cell>
          <cell r="J42">
            <v>5</v>
          </cell>
          <cell r="K42" t="str">
            <v>NA</v>
          </cell>
          <cell r="L42">
            <v>5</v>
          </cell>
          <cell r="M42" t="str">
            <v>English</v>
          </cell>
          <cell r="N42" t="str">
            <v>P</v>
          </cell>
          <cell r="Q42" t="str">
            <v>P3</v>
          </cell>
          <cell r="W42" t="str">
            <v>P2,3</v>
          </cell>
          <cell r="AE42" t="str">
            <v>2025 Spring</v>
          </cell>
          <cell r="AG42">
            <v>0</v>
          </cell>
          <cell r="AH42" t="str">
            <v>✓</v>
          </cell>
          <cell r="AI42">
            <v>0</v>
          </cell>
          <cell r="AJ42">
            <v>0</v>
          </cell>
          <cell r="AK42">
            <v>0</v>
          </cell>
          <cell r="AL42">
            <v>0</v>
          </cell>
          <cell r="AM42">
            <v>0</v>
          </cell>
          <cell r="AN42" t="str">
            <v>✓</v>
          </cell>
          <cell r="AO42">
            <v>0</v>
          </cell>
          <cell r="AP42">
            <v>0</v>
          </cell>
          <cell r="AQ42">
            <v>0</v>
          </cell>
          <cell r="AR42">
            <v>0</v>
          </cell>
          <cell r="AS42">
            <v>0</v>
          </cell>
          <cell r="AT42">
            <v>0</v>
          </cell>
          <cell r="AV42" t="str">
            <v>2025 Spring</v>
          </cell>
          <cell r="AW42" t="str">
            <v>Spr*</v>
          </cell>
        </row>
        <row r="43">
          <cell r="A43" t="str">
            <v>FIN B386</v>
          </cell>
          <cell r="B43" t="str">
            <v>FIN</v>
          </cell>
          <cell r="C43" t="str">
            <v>B386</v>
          </cell>
          <cell r="D43" t="str">
            <v>CEF</v>
          </cell>
          <cell r="F43" t="str">
            <v>Financial Decision Making</v>
          </cell>
          <cell r="G43" t="str">
            <v>Financial Decision Making</v>
          </cell>
          <cell r="H43" t="str">
            <v>財務決策</v>
          </cell>
          <cell r="I43">
            <v>1</v>
          </cell>
          <cell r="J43">
            <v>5</v>
          </cell>
          <cell r="K43" t="str">
            <v>NA</v>
          </cell>
          <cell r="L43">
            <v>5</v>
          </cell>
          <cell r="M43" t="str">
            <v>English</v>
          </cell>
          <cell r="S43" t="str">
            <v>P3</v>
          </cell>
          <cell r="Y43" t="str">
            <v>P3</v>
          </cell>
          <cell r="AB43" t="str">
            <v>P2,3</v>
          </cell>
          <cell r="AE43" t="str">
            <v>2026 Autumn</v>
          </cell>
          <cell r="AG43">
            <v>0</v>
          </cell>
          <cell r="AH43">
            <v>0</v>
          </cell>
          <cell r="AI43">
            <v>0</v>
          </cell>
          <cell r="AJ43" t="str">
            <v>✓</v>
          </cell>
          <cell r="AK43">
            <v>0</v>
          </cell>
          <cell r="AL43">
            <v>0</v>
          </cell>
          <cell r="AM43">
            <v>0</v>
          </cell>
          <cell r="AN43">
            <v>0</v>
          </cell>
          <cell r="AO43">
            <v>0</v>
          </cell>
          <cell r="AP43" t="str">
            <v>✓</v>
          </cell>
          <cell r="AQ43">
            <v>0</v>
          </cell>
          <cell r="AR43">
            <v>0</v>
          </cell>
          <cell r="AS43" t="str">
            <v>✓</v>
          </cell>
          <cell r="AT43">
            <v>0</v>
          </cell>
          <cell r="AV43" t="str">
            <v>2026 Autumn</v>
          </cell>
          <cell r="AW43" t="str">
            <v>Aut*</v>
          </cell>
        </row>
        <row r="44">
          <cell r="A44" t="str">
            <v>FIN B388</v>
          </cell>
          <cell r="B44" t="str">
            <v>FIN</v>
          </cell>
          <cell r="C44" t="str">
            <v>B388</v>
          </cell>
          <cell r="D44" t="str">
            <v>CEF</v>
          </cell>
          <cell r="F44" t="str">
            <v>Banking Systems</v>
          </cell>
          <cell r="G44" t="str">
            <v>Banking Systems</v>
          </cell>
          <cell r="H44" t="str">
            <v>銀行體系</v>
          </cell>
          <cell r="I44">
            <v>1</v>
          </cell>
          <cell r="J44">
            <v>5</v>
          </cell>
          <cell r="K44" t="str">
            <v>NA</v>
          </cell>
          <cell r="L44">
            <v>5</v>
          </cell>
          <cell r="M44" t="str">
            <v>English</v>
          </cell>
          <cell r="N44" t="str">
            <v>P</v>
          </cell>
          <cell r="T44" t="str">
            <v>P3</v>
          </cell>
          <cell r="Z44" t="str">
            <v>P2,3</v>
          </cell>
          <cell r="AE44" t="str">
            <v>2026 Spring</v>
          </cell>
          <cell r="AG44">
            <v>0</v>
          </cell>
          <cell r="AH44">
            <v>0</v>
          </cell>
          <cell r="AI44">
            <v>0</v>
          </cell>
          <cell r="AJ44">
            <v>0</v>
          </cell>
          <cell r="AK44" t="str">
            <v>✓</v>
          </cell>
          <cell r="AL44">
            <v>0</v>
          </cell>
          <cell r="AM44">
            <v>0</v>
          </cell>
          <cell r="AN44">
            <v>0</v>
          </cell>
          <cell r="AO44">
            <v>0</v>
          </cell>
          <cell r="AP44">
            <v>0</v>
          </cell>
          <cell r="AQ44" t="str">
            <v>✓</v>
          </cell>
          <cell r="AR44">
            <v>0</v>
          </cell>
          <cell r="AS44">
            <v>0</v>
          </cell>
          <cell r="AT44">
            <v>0</v>
          </cell>
          <cell r="AV44" t="str">
            <v>2026 Spring</v>
          </cell>
          <cell r="AW44" t="str">
            <v>Spr*</v>
          </cell>
        </row>
        <row r="45">
          <cell r="A45" t="str">
            <v>FIN B389</v>
          </cell>
          <cell r="B45" t="str">
            <v>FIN</v>
          </cell>
          <cell r="C45" t="str">
            <v>B389</v>
          </cell>
          <cell r="D45" t="str">
            <v>CEF</v>
          </cell>
          <cell r="F45" t="str">
            <v>Financial Markets</v>
          </cell>
          <cell r="G45" t="str">
            <v>Financial Markets</v>
          </cell>
          <cell r="H45" t="str">
            <v>金融市場</v>
          </cell>
          <cell r="I45">
            <v>1</v>
          </cell>
          <cell r="J45">
            <v>5</v>
          </cell>
          <cell r="K45" t="str">
            <v>NA</v>
          </cell>
          <cell r="L45">
            <v>5</v>
          </cell>
          <cell r="M45" t="str">
            <v>English</v>
          </cell>
          <cell r="P45" t="str">
            <v>P3</v>
          </cell>
          <cell r="V45" t="str">
            <v>P3</v>
          </cell>
          <cell r="AB45" t="str">
            <v>P2,3</v>
          </cell>
          <cell r="AE45" t="str">
            <v>2026 Autumn</v>
          </cell>
          <cell r="AG45" t="str">
            <v>✓</v>
          </cell>
          <cell r="AH45">
            <v>0</v>
          </cell>
          <cell r="AI45">
            <v>0</v>
          </cell>
          <cell r="AJ45">
            <v>0</v>
          </cell>
          <cell r="AK45">
            <v>0</v>
          </cell>
          <cell r="AL45">
            <v>0</v>
          </cell>
          <cell r="AM45" t="str">
            <v>✓</v>
          </cell>
          <cell r="AN45">
            <v>0</v>
          </cell>
          <cell r="AO45">
            <v>0</v>
          </cell>
          <cell r="AP45">
            <v>0</v>
          </cell>
          <cell r="AQ45">
            <v>0</v>
          </cell>
          <cell r="AR45">
            <v>0</v>
          </cell>
          <cell r="AS45" t="str">
            <v>✓</v>
          </cell>
          <cell r="AT45">
            <v>0</v>
          </cell>
          <cell r="AV45" t="str">
            <v>2026 Autumn</v>
          </cell>
          <cell r="AW45" t="str">
            <v>Aut*</v>
          </cell>
        </row>
        <row r="46">
          <cell r="A46" t="str">
            <v>IB B390</v>
          </cell>
          <cell r="B46" t="str">
            <v>IB</v>
          </cell>
          <cell r="C46" t="str">
            <v>B390</v>
          </cell>
          <cell r="D46" t="str">
            <v>CEF</v>
          </cell>
          <cell r="E46" t="str">
            <v>CEF</v>
          </cell>
          <cell r="F46" t="str">
            <v>International Business Management</v>
          </cell>
          <cell r="G46" t="str">
            <v>International Business Management</v>
          </cell>
          <cell r="H46" t="str">
            <v>國際商業管理學</v>
          </cell>
          <cell r="I46">
            <v>2</v>
          </cell>
          <cell r="J46">
            <v>5</v>
          </cell>
          <cell r="K46" t="str">
            <v>NA</v>
          </cell>
          <cell r="L46">
            <v>10</v>
          </cell>
          <cell r="M46" t="str">
            <v>English</v>
          </cell>
          <cell r="P46" t="str">
            <v>P3</v>
          </cell>
          <cell r="S46" t="str">
            <v>P3</v>
          </cell>
          <cell r="Y46" t="str">
            <v>P2,3</v>
          </cell>
          <cell r="AE46" t="str">
            <v>2025 Autumn</v>
          </cell>
          <cell r="AG46" t="str">
            <v>✓</v>
          </cell>
          <cell r="AH46">
            <v>0</v>
          </cell>
          <cell r="AI46">
            <v>0</v>
          </cell>
          <cell r="AJ46" t="str">
            <v>✓</v>
          </cell>
          <cell r="AK46">
            <v>0</v>
          </cell>
          <cell r="AL46">
            <v>0</v>
          </cell>
          <cell r="AM46">
            <v>0</v>
          </cell>
          <cell r="AN46">
            <v>0</v>
          </cell>
          <cell r="AO46">
            <v>0</v>
          </cell>
          <cell r="AP46" t="str">
            <v>✓</v>
          </cell>
          <cell r="AQ46">
            <v>0</v>
          </cell>
          <cell r="AR46">
            <v>0</v>
          </cell>
          <cell r="AS46">
            <v>0</v>
          </cell>
          <cell r="AT46">
            <v>0</v>
          </cell>
          <cell r="AV46" t="str">
            <v>2025 Autumn</v>
          </cell>
          <cell r="AW46" t="str">
            <v>Aut*</v>
          </cell>
        </row>
        <row r="47">
          <cell r="A47" t="str">
            <v>IB B390C</v>
          </cell>
          <cell r="B47" t="str">
            <v>IB</v>
          </cell>
          <cell r="C47" t="str">
            <v>B390C</v>
          </cell>
          <cell r="D47" t="str">
            <v>CEF</v>
          </cell>
          <cell r="E47" t="str">
            <v>CEF</v>
          </cell>
          <cell r="F47" t="str">
            <v>國際商業管理學</v>
          </cell>
          <cell r="G47" t="str">
            <v>International Business Management</v>
          </cell>
          <cell r="H47" t="str">
            <v>國際商業管理學</v>
          </cell>
          <cell r="I47">
            <v>2</v>
          </cell>
          <cell r="J47">
            <v>5</v>
          </cell>
          <cell r="K47" t="str">
            <v>NA</v>
          </cell>
          <cell r="L47">
            <v>10</v>
          </cell>
          <cell r="M47" t="str">
            <v>Chinese</v>
          </cell>
          <cell r="P47" t="str">
            <v>P3</v>
          </cell>
          <cell r="S47" t="str">
            <v>P3</v>
          </cell>
          <cell r="Y47" t="str">
            <v>P2,3</v>
          </cell>
          <cell r="AE47" t="str">
            <v>2025 Autumn</v>
          </cell>
          <cell r="AG47" t="str">
            <v>✓</v>
          </cell>
          <cell r="AH47">
            <v>0</v>
          </cell>
          <cell r="AI47">
            <v>0</v>
          </cell>
          <cell r="AJ47" t="str">
            <v>✓</v>
          </cell>
          <cell r="AK47">
            <v>0</v>
          </cell>
          <cell r="AL47">
            <v>0</v>
          </cell>
          <cell r="AM47">
            <v>0</v>
          </cell>
          <cell r="AN47">
            <v>0</v>
          </cell>
          <cell r="AO47">
            <v>0</v>
          </cell>
          <cell r="AP47" t="str">
            <v>✓</v>
          </cell>
          <cell r="AQ47">
            <v>0</v>
          </cell>
          <cell r="AR47">
            <v>0</v>
          </cell>
          <cell r="AS47">
            <v>0</v>
          </cell>
          <cell r="AT47">
            <v>0</v>
          </cell>
          <cell r="AV47" t="str">
            <v>2025 Autumn</v>
          </cell>
          <cell r="AW47" t="str">
            <v>Aut*</v>
          </cell>
        </row>
        <row r="48">
          <cell r="A48" t="str">
            <v>IB B396</v>
          </cell>
          <cell r="B48" t="str">
            <v>IB</v>
          </cell>
          <cell r="C48" t="str">
            <v>B396</v>
          </cell>
          <cell r="F48" t="str">
            <v>Asia Pacific Issues in Management</v>
          </cell>
          <cell r="G48" t="str">
            <v>Asia Pacific Issues in Management</v>
          </cell>
          <cell r="H48" t="str">
            <v>亞太管理專題</v>
          </cell>
          <cell r="I48">
            <v>1</v>
          </cell>
          <cell r="J48">
            <v>5</v>
          </cell>
          <cell r="K48" t="str">
            <v>NA</v>
          </cell>
          <cell r="L48">
            <v>5</v>
          </cell>
          <cell r="M48" t="str">
            <v>English</v>
          </cell>
          <cell r="P48" t="str">
            <v>P3</v>
          </cell>
          <cell r="S48" t="str">
            <v>P3</v>
          </cell>
          <cell r="V48" t="str">
            <v>P3</v>
          </cell>
          <cell r="Y48" t="str">
            <v>P2,3</v>
          </cell>
          <cell r="AE48" t="str">
            <v>2025 Autumn</v>
          </cell>
          <cell r="AG48" t="str">
            <v>✓</v>
          </cell>
          <cell r="AH48">
            <v>0</v>
          </cell>
          <cell r="AI48">
            <v>0</v>
          </cell>
          <cell r="AJ48" t="str">
            <v>✓</v>
          </cell>
          <cell r="AK48">
            <v>0</v>
          </cell>
          <cell r="AL48">
            <v>0</v>
          </cell>
          <cell r="AM48" t="str">
            <v>✓</v>
          </cell>
          <cell r="AN48">
            <v>0</v>
          </cell>
          <cell r="AO48">
            <v>0</v>
          </cell>
          <cell r="AP48" t="str">
            <v>✓</v>
          </cell>
          <cell r="AQ48">
            <v>0</v>
          </cell>
          <cell r="AR48">
            <v>0</v>
          </cell>
          <cell r="AS48">
            <v>0</v>
          </cell>
          <cell r="AT48">
            <v>0</v>
          </cell>
          <cell r="AV48" t="str">
            <v>2025 Autumn</v>
          </cell>
          <cell r="AW48" t="str">
            <v>Aut</v>
          </cell>
        </row>
        <row r="49">
          <cell r="A49" t="str">
            <v>IB B397</v>
          </cell>
          <cell r="B49" t="str">
            <v>IB</v>
          </cell>
          <cell r="C49" t="str">
            <v>B397</v>
          </cell>
          <cell r="F49" t="str">
            <v>Global Issues in Management</v>
          </cell>
          <cell r="G49" t="str">
            <v>Global Issues in Management</v>
          </cell>
          <cell r="H49" t="str">
            <v>全球管理專題</v>
          </cell>
          <cell r="I49">
            <v>1</v>
          </cell>
          <cell r="J49">
            <v>5</v>
          </cell>
          <cell r="K49" t="str">
            <v>NA</v>
          </cell>
          <cell r="L49">
            <v>5</v>
          </cell>
          <cell r="M49" t="str">
            <v>English</v>
          </cell>
          <cell r="N49" t="str">
            <v>P</v>
          </cell>
          <cell r="Q49" t="str">
            <v>P3</v>
          </cell>
          <cell r="T49" t="str">
            <v>P3</v>
          </cell>
          <cell r="W49" t="str">
            <v>P3</v>
          </cell>
          <cell r="Z49" t="str">
            <v>P2,3</v>
          </cell>
          <cell r="AE49" t="str">
            <v>2026 Spring</v>
          </cell>
          <cell r="AG49">
            <v>0</v>
          </cell>
          <cell r="AH49" t="str">
            <v>✓</v>
          </cell>
          <cell r="AI49">
            <v>0</v>
          </cell>
          <cell r="AJ49">
            <v>0</v>
          </cell>
          <cell r="AK49" t="str">
            <v>✓</v>
          </cell>
          <cell r="AL49">
            <v>0</v>
          </cell>
          <cell r="AM49">
            <v>0</v>
          </cell>
          <cell r="AN49" t="str">
            <v>✓</v>
          </cell>
          <cell r="AO49">
            <v>0</v>
          </cell>
          <cell r="AP49">
            <v>0</v>
          </cell>
          <cell r="AQ49" t="str">
            <v>✓</v>
          </cell>
          <cell r="AR49">
            <v>0</v>
          </cell>
          <cell r="AS49">
            <v>0</v>
          </cell>
          <cell r="AT49">
            <v>0</v>
          </cell>
          <cell r="AV49" t="str">
            <v>2026 Spring</v>
          </cell>
          <cell r="AW49" t="str">
            <v>Spr</v>
          </cell>
        </row>
        <row r="50">
          <cell r="A50" t="str">
            <v>IB B461</v>
          </cell>
          <cell r="B50" t="str">
            <v>IB</v>
          </cell>
          <cell r="C50" t="str">
            <v>B461</v>
          </cell>
          <cell r="D50" t="str">
            <v>CEF</v>
          </cell>
          <cell r="F50" t="str">
            <v>International Marketing</v>
          </cell>
          <cell r="G50" t="str">
            <v>International Marketing</v>
          </cell>
          <cell r="H50" t="str">
            <v>國際市場營銷</v>
          </cell>
          <cell r="I50">
            <v>1</v>
          </cell>
          <cell r="J50">
            <v>5</v>
          </cell>
          <cell r="K50" t="str">
            <v>NA</v>
          </cell>
          <cell r="L50">
            <v>5</v>
          </cell>
          <cell r="M50" t="str">
            <v>English</v>
          </cell>
          <cell r="P50" t="str">
            <v>P3</v>
          </cell>
          <cell r="S50" t="str">
            <v>P3</v>
          </cell>
          <cell r="Y50" t="str">
            <v>P3</v>
          </cell>
          <cell r="AB50" t="str">
            <v>P2,3</v>
          </cell>
          <cell r="AE50" t="str">
            <v>2026 Autumn</v>
          </cell>
          <cell r="AG50" t="str">
            <v>✓</v>
          </cell>
          <cell r="AH50">
            <v>0</v>
          </cell>
          <cell r="AI50">
            <v>0</v>
          </cell>
          <cell r="AJ50" t="str">
            <v>✓</v>
          </cell>
          <cell r="AK50">
            <v>0</v>
          </cell>
          <cell r="AL50">
            <v>0</v>
          </cell>
          <cell r="AM50">
            <v>0</v>
          </cell>
          <cell r="AN50">
            <v>0</v>
          </cell>
          <cell r="AO50">
            <v>0</v>
          </cell>
          <cell r="AP50" t="str">
            <v>✓</v>
          </cell>
          <cell r="AQ50">
            <v>0</v>
          </cell>
          <cell r="AR50">
            <v>0</v>
          </cell>
          <cell r="AS50" t="str">
            <v>✓</v>
          </cell>
          <cell r="AT50">
            <v>0</v>
          </cell>
          <cell r="AV50" t="str">
            <v>2026 Autumn</v>
          </cell>
          <cell r="AW50" t="str">
            <v>Aut*</v>
          </cell>
        </row>
        <row r="51">
          <cell r="A51" t="str">
            <v>LAW B333</v>
          </cell>
          <cell r="B51" t="str">
            <v>LAW</v>
          </cell>
          <cell r="C51" t="str">
            <v>B333</v>
          </cell>
          <cell r="D51" t="str">
            <v>CEF</v>
          </cell>
          <cell r="F51" t="str">
            <v>Company Law I</v>
          </cell>
          <cell r="G51" t="str">
            <v>Company Law I</v>
          </cell>
          <cell r="H51" t="str">
            <v>公司法（一）</v>
          </cell>
          <cell r="I51">
            <v>1</v>
          </cell>
          <cell r="J51">
            <v>5</v>
          </cell>
          <cell r="K51" t="str">
            <v>NA</v>
          </cell>
          <cell r="L51">
            <v>5</v>
          </cell>
          <cell r="M51" t="str">
            <v>English</v>
          </cell>
          <cell r="P51" t="str">
            <v>P3</v>
          </cell>
          <cell r="S51" t="str">
            <v>P3</v>
          </cell>
          <cell r="V51" t="str">
            <v>P3</v>
          </cell>
          <cell r="Y51" t="str">
            <v>P3</v>
          </cell>
          <cell r="AB51" t="str">
            <v>P2,3</v>
          </cell>
          <cell r="AE51" t="str">
            <v>2026 Autumn</v>
          </cell>
          <cell r="AG51" t="str">
            <v>✓</v>
          </cell>
          <cell r="AH51">
            <v>0</v>
          </cell>
          <cell r="AI51">
            <v>0</v>
          </cell>
          <cell r="AJ51" t="str">
            <v>✓</v>
          </cell>
          <cell r="AK51">
            <v>0</v>
          </cell>
          <cell r="AL51">
            <v>0</v>
          </cell>
          <cell r="AM51" t="str">
            <v>✓</v>
          </cell>
          <cell r="AN51">
            <v>0</v>
          </cell>
          <cell r="AO51">
            <v>0</v>
          </cell>
          <cell r="AP51" t="str">
            <v>✓</v>
          </cell>
          <cell r="AQ51">
            <v>0</v>
          </cell>
          <cell r="AR51">
            <v>0</v>
          </cell>
          <cell r="AS51" t="str">
            <v>✓</v>
          </cell>
          <cell r="AT51">
            <v>0</v>
          </cell>
          <cell r="AV51" t="str">
            <v>2026 Autumn</v>
          </cell>
          <cell r="AW51" t="str">
            <v>Aut</v>
          </cell>
        </row>
        <row r="52">
          <cell r="A52" t="str">
            <v>LAW B334</v>
          </cell>
          <cell r="B52" t="str">
            <v>LAW</v>
          </cell>
          <cell r="C52" t="str">
            <v>B334</v>
          </cell>
          <cell r="D52" t="str">
            <v>CEF</v>
          </cell>
          <cell r="F52" t="str">
            <v>Company Law II</v>
          </cell>
          <cell r="G52" t="str">
            <v>Company Law II</v>
          </cell>
          <cell r="H52" t="str">
            <v>公司法（二）</v>
          </cell>
          <cell r="I52">
            <v>1</v>
          </cell>
          <cell r="J52">
            <v>5</v>
          </cell>
          <cell r="K52" t="str">
            <v>NA</v>
          </cell>
          <cell r="L52">
            <v>5</v>
          </cell>
          <cell r="M52" t="str">
            <v>English</v>
          </cell>
          <cell r="N52" t="str">
            <v>P</v>
          </cell>
          <cell r="Q52" t="str">
            <v>P3</v>
          </cell>
          <cell r="T52" t="str">
            <v>P3</v>
          </cell>
          <cell r="W52" t="str">
            <v>P3</v>
          </cell>
          <cell r="Z52" t="str">
            <v>P3</v>
          </cell>
          <cell r="AC52" t="str">
            <v>P3</v>
          </cell>
          <cell r="AE52" t="str">
            <v>2027 Spring</v>
          </cell>
          <cell r="AG52">
            <v>0</v>
          </cell>
          <cell r="AH52" t="str">
            <v>✓</v>
          </cell>
          <cell r="AI52">
            <v>0</v>
          </cell>
          <cell r="AJ52">
            <v>0</v>
          </cell>
          <cell r="AK52" t="str">
            <v>✓</v>
          </cell>
          <cell r="AL52">
            <v>0</v>
          </cell>
          <cell r="AM52">
            <v>0</v>
          </cell>
          <cell r="AN52" t="str">
            <v>✓</v>
          </cell>
          <cell r="AO52">
            <v>0</v>
          </cell>
          <cell r="AP52">
            <v>0</v>
          </cell>
          <cell r="AQ52" t="str">
            <v>✓</v>
          </cell>
          <cell r="AR52">
            <v>0</v>
          </cell>
          <cell r="AS52">
            <v>0</v>
          </cell>
          <cell r="AT52" t="str">
            <v>✓</v>
          </cell>
          <cell r="AV52" t="str">
            <v>2027 Spring</v>
          </cell>
          <cell r="AW52" t="str">
            <v>Spr</v>
          </cell>
        </row>
        <row r="53">
          <cell r="A53" t="str">
            <v>MGT B342C</v>
          </cell>
          <cell r="B53" t="str">
            <v>MGT</v>
          </cell>
          <cell r="C53" t="str">
            <v>B342C</v>
          </cell>
          <cell r="D53" t="str">
            <v>CEF</v>
          </cell>
          <cell r="F53" t="str">
            <v>培訓及發展</v>
          </cell>
          <cell r="G53" t="str">
            <v>Training and Development</v>
          </cell>
          <cell r="H53" t="str">
            <v>培訓及發展</v>
          </cell>
          <cell r="I53">
            <v>1</v>
          </cell>
          <cell r="J53">
            <v>5</v>
          </cell>
          <cell r="K53" t="str">
            <v>NA</v>
          </cell>
          <cell r="L53">
            <v>5</v>
          </cell>
          <cell r="M53" t="str">
            <v>Chinese</v>
          </cell>
          <cell r="P53" t="str">
            <v>P3</v>
          </cell>
          <cell r="S53" t="str">
            <v>P3</v>
          </cell>
          <cell r="V53" t="str">
            <v>P3</v>
          </cell>
          <cell r="Y53" t="str">
            <v>P3</v>
          </cell>
          <cell r="AB53" t="str">
            <v>P2,3</v>
          </cell>
          <cell r="AE53" t="str">
            <v>2026 Autumn</v>
          </cell>
          <cell r="AG53" t="str">
            <v>✓</v>
          </cell>
          <cell r="AH53">
            <v>0</v>
          </cell>
          <cell r="AI53">
            <v>0</v>
          </cell>
          <cell r="AJ53" t="str">
            <v>✓</v>
          </cell>
          <cell r="AK53">
            <v>0</v>
          </cell>
          <cell r="AL53">
            <v>0</v>
          </cell>
          <cell r="AM53" t="str">
            <v>✓</v>
          </cell>
          <cell r="AN53">
            <v>0</v>
          </cell>
          <cell r="AO53">
            <v>0</v>
          </cell>
          <cell r="AP53" t="str">
            <v>✓</v>
          </cell>
          <cell r="AQ53">
            <v>0</v>
          </cell>
          <cell r="AR53">
            <v>0</v>
          </cell>
          <cell r="AS53" t="str">
            <v>✓</v>
          </cell>
          <cell r="AT53">
            <v>0</v>
          </cell>
          <cell r="AV53" t="str">
            <v>2026 Autumn</v>
          </cell>
          <cell r="AW53" t="str">
            <v>Aut</v>
          </cell>
        </row>
        <row r="54">
          <cell r="A54" t="str">
            <v>MGT B347</v>
          </cell>
          <cell r="B54" t="str">
            <v>MGT</v>
          </cell>
          <cell r="C54" t="str">
            <v>B347</v>
          </cell>
          <cell r="F54" t="str">
            <v>Managing People and Organizations</v>
          </cell>
          <cell r="G54" t="str">
            <v>Managing People and Organizations</v>
          </cell>
          <cell r="H54" t="str">
            <v>組織與員工管理</v>
          </cell>
          <cell r="I54">
            <v>2</v>
          </cell>
          <cell r="J54">
            <v>5</v>
          </cell>
          <cell r="K54" t="str">
            <v>NA</v>
          </cell>
          <cell r="L54">
            <v>10</v>
          </cell>
          <cell r="M54" t="str">
            <v>English</v>
          </cell>
          <cell r="P54" t="str">
            <v>P3</v>
          </cell>
          <cell r="S54" t="str">
            <v>P3</v>
          </cell>
          <cell r="V54" t="str">
            <v>P3</v>
          </cell>
          <cell r="Y54" t="str">
            <v>P3</v>
          </cell>
          <cell r="AB54" t="str">
            <v>P2,3</v>
          </cell>
          <cell r="AE54" t="str">
            <v>2026 Autumn</v>
          </cell>
          <cell r="AG54" t="str">
            <v>✓</v>
          </cell>
          <cell r="AH54">
            <v>0</v>
          </cell>
          <cell r="AI54">
            <v>0</v>
          </cell>
          <cell r="AJ54" t="str">
            <v>✓</v>
          </cell>
          <cell r="AK54">
            <v>0</v>
          </cell>
          <cell r="AL54">
            <v>0</v>
          </cell>
          <cell r="AM54" t="str">
            <v>✓</v>
          </cell>
          <cell r="AN54">
            <v>0</v>
          </cell>
          <cell r="AO54">
            <v>0</v>
          </cell>
          <cell r="AP54" t="str">
            <v>✓</v>
          </cell>
          <cell r="AQ54">
            <v>0</v>
          </cell>
          <cell r="AR54">
            <v>0</v>
          </cell>
          <cell r="AS54" t="str">
            <v>✓</v>
          </cell>
          <cell r="AT54">
            <v>0</v>
          </cell>
          <cell r="AV54" t="str">
            <v>2026 Autumn</v>
          </cell>
          <cell r="AW54" t="str">
            <v>Aut</v>
          </cell>
        </row>
        <row r="55">
          <cell r="A55" t="str">
            <v>MGT B349</v>
          </cell>
          <cell r="B55" t="str">
            <v>MGT</v>
          </cell>
          <cell r="C55" t="str">
            <v>B349</v>
          </cell>
          <cell r="D55" t="str">
            <v>CEF</v>
          </cell>
          <cell r="F55" t="str">
            <v>Managing Key Functions in Human Resource Management</v>
          </cell>
          <cell r="G55" t="str">
            <v>Managing Key Functions in Human Resource Management</v>
          </cell>
          <cell r="H55" t="str">
            <v>人力資源管理功能</v>
          </cell>
          <cell r="I55">
            <v>2</v>
          </cell>
          <cell r="J55">
            <v>5</v>
          </cell>
          <cell r="K55" t="str">
            <v>NA</v>
          </cell>
          <cell r="L55">
            <v>10</v>
          </cell>
          <cell r="M55" t="str">
            <v>English</v>
          </cell>
          <cell r="P55" t="str">
            <v>P3</v>
          </cell>
          <cell r="S55" t="str">
            <v>P3</v>
          </cell>
          <cell r="V55" t="str">
            <v>P3</v>
          </cell>
          <cell r="Y55" t="str">
            <v>P3</v>
          </cell>
          <cell r="AB55" t="str">
            <v>P2,3</v>
          </cell>
          <cell r="AE55" t="str">
            <v>2026 Autumn</v>
          </cell>
          <cell r="AG55" t="str">
            <v>✓</v>
          </cell>
          <cell r="AH55">
            <v>0</v>
          </cell>
          <cell r="AI55">
            <v>0</v>
          </cell>
          <cell r="AJ55" t="str">
            <v>✓</v>
          </cell>
          <cell r="AK55">
            <v>0</v>
          </cell>
          <cell r="AL55">
            <v>0</v>
          </cell>
          <cell r="AM55" t="str">
            <v>✓</v>
          </cell>
          <cell r="AN55">
            <v>0</v>
          </cell>
          <cell r="AO55">
            <v>0</v>
          </cell>
          <cell r="AP55" t="str">
            <v>✓</v>
          </cell>
          <cell r="AQ55">
            <v>0</v>
          </cell>
          <cell r="AR55">
            <v>0</v>
          </cell>
          <cell r="AS55" t="str">
            <v>✓</v>
          </cell>
          <cell r="AT55">
            <v>0</v>
          </cell>
          <cell r="AV55" t="str">
            <v>2026 Autumn</v>
          </cell>
          <cell r="AW55" t="str">
            <v>Aut</v>
          </cell>
        </row>
        <row r="56">
          <cell r="A56" t="str">
            <v>MGT B399</v>
          </cell>
          <cell r="B56" t="str">
            <v>MGT</v>
          </cell>
          <cell r="C56" t="str">
            <v>B399</v>
          </cell>
          <cell r="D56" t="str">
            <v>CEF</v>
          </cell>
          <cell r="E56" t="str">
            <v>CEF</v>
          </cell>
          <cell r="F56" t="str">
            <v>Management Policy and Strategy</v>
          </cell>
          <cell r="G56" t="str">
            <v>Management Policy and Strategy</v>
          </cell>
          <cell r="H56" t="str">
            <v>管理政策與策略</v>
          </cell>
          <cell r="I56">
            <v>1</v>
          </cell>
          <cell r="J56">
            <v>5</v>
          </cell>
          <cell r="K56" t="str">
            <v>NA</v>
          </cell>
          <cell r="L56">
            <v>5</v>
          </cell>
          <cell r="M56" t="str">
            <v>English</v>
          </cell>
          <cell r="N56" t="str">
            <v>P</v>
          </cell>
          <cell r="O56" t="str">
            <v>P3</v>
          </cell>
          <cell r="P56" t="str">
            <v>P3</v>
          </cell>
          <cell r="S56" t="str">
            <v>P3</v>
          </cell>
          <cell r="V56" t="str">
            <v>P3</v>
          </cell>
          <cell r="Y56" t="str">
            <v>P3</v>
          </cell>
          <cell r="AB56" t="str">
            <v>P3</v>
          </cell>
          <cell r="AE56" t="str">
            <v>2026 Autumn</v>
          </cell>
          <cell r="AG56" t="str">
            <v>✓</v>
          </cell>
          <cell r="AH56">
            <v>0</v>
          </cell>
          <cell r="AI56">
            <v>0</v>
          </cell>
          <cell r="AJ56" t="str">
            <v>✓</v>
          </cell>
          <cell r="AK56">
            <v>0</v>
          </cell>
          <cell r="AL56">
            <v>0</v>
          </cell>
          <cell r="AM56" t="str">
            <v>✓</v>
          </cell>
          <cell r="AN56">
            <v>0</v>
          </cell>
          <cell r="AO56">
            <v>0</v>
          </cell>
          <cell r="AP56" t="str">
            <v>✓</v>
          </cell>
          <cell r="AQ56">
            <v>0</v>
          </cell>
          <cell r="AR56">
            <v>0</v>
          </cell>
          <cell r="AS56" t="str">
            <v>✓</v>
          </cell>
          <cell r="AT56">
            <v>0</v>
          </cell>
          <cell r="AV56" t="str">
            <v>2026 Autumn</v>
          </cell>
          <cell r="AW56" t="str">
            <v>Aut</v>
          </cell>
        </row>
        <row r="57">
          <cell r="A57" t="str">
            <v>MGT B398</v>
          </cell>
          <cell r="B57" t="str">
            <v>MGT</v>
          </cell>
          <cell r="C57" t="str">
            <v>B398</v>
          </cell>
          <cell r="F57" t="str">
            <v>Business Strategy</v>
          </cell>
          <cell r="I57">
            <v>1</v>
          </cell>
          <cell r="J57">
            <v>5</v>
          </cell>
          <cell r="K57" t="str">
            <v>NA</v>
          </cell>
          <cell r="L57">
            <v>5</v>
          </cell>
          <cell r="M57" t="str">
            <v>English</v>
          </cell>
          <cell r="P57" t="str">
            <v>P3</v>
          </cell>
          <cell r="Q57" t="str">
            <v>P3</v>
          </cell>
          <cell r="S57" t="str">
            <v>P3</v>
          </cell>
          <cell r="T57" t="str">
            <v>P3</v>
          </cell>
          <cell r="V57" t="str">
            <v>P3</v>
          </cell>
          <cell r="W57" t="str">
            <v>P3</v>
          </cell>
          <cell r="Y57" t="str">
            <v>P3</v>
          </cell>
          <cell r="Z57" t="str">
            <v>P3</v>
          </cell>
          <cell r="AB57" t="str">
            <v>P3</v>
          </cell>
          <cell r="AC57" t="str">
            <v>P3</v>
          </cell>
          <cell r="AE57" t="str">
            <v>2027 Spring</v>
          </cell>
          <cell r="AG57" t="str">
            <v>✓</v>
          </cell>
          <cell r="AH57" t="str">
            <v>✓</v>
          </cell>
          <cell r="AI57">
            <v>0</v>
          </cell>
          <cell r="AJ57" t="str">
            <v>✓</v>
          </cell>
          <cell r="AK57" t="str">
            <v>✓</v>
          </cell>
          <cell r="AL57">
            <v>0</v>
          </cell>
          <cell r="AM57" t="str">
            <v>✓</v>
          </cell>
          <cell r="AN57" t="str">
            <v>✓</v>
          </cell>
          <cell r="AO57">
            <v>0</v>
          </cell>
          <cell r="AP57" t="str">
            <v>✓</v>
          </cell>
          <cell r="AQ57" t="str">
            <v>✓</v>
          </cell>
          <cell r="AR57">
            <v>0</v>
          </cell>
          <cell r="AS57" t="str">
            <v>✓</v>
          </cell>
          <cell r="AT57" t="str">
            <v>✓</v>
          </cell>
          <cell r="AV57" t="str">
            <v>2027 Spring</v>
          </cell>
          <cell r="AW57" t="str">
            <v>Aut, Spr</v>
          </cell>
        </row>
        <row r="58">
          <cell r="A58" t="str">
            <v>MGT B399C</v>
          </cell>
          <cell r="B58" t="str">
            <v>MGT</v>
          </cell>
          <cell r="C58" t="str">
            <v>B399C</v>
          </cell>
          <cell r="D58" t="str">
            <v>CEF</v>
          </cell>
          <cell r="E58" t="str">
            <v>CEF</v>
          </cell>
          <cell r="F58" t="str">
            <v>管理政策與策略</v>
          </cell>
          <cell r="G58" t="str">
            <v>Management Policy and Strategy</v>
          </cell>
          <cell r="H58" t="str">
            <v>管理政策與策略</v>
          </cell>
          <cell r="I58">
            <v>1</v>
          </cell>
          <cell r="J58">
            <v>5</v>
          </cell>
          <cell r="K58" t="str">
            <v>NA</v>
          </cell>
          <cell r="L58">
            <v>5</v>
          </cell>
          <cell r="M58" t="str">
            <v>Chinese</v>
          </cell>
          <cell r="P58" t="str">
            <v>P3</v>
          </cell>
          <cell r="S58" t="str">
            <v>P3</v>
          </cell>
          <cell r="V58" t="str">
            <v>P3</v>
          </cell>
          <cell r="Y58" t="str">
            <v>P3</v>
          </cell>
          <cell r="AB58" t="str">
            <v>P2,3</v>
          </cell>
          <cell r="AE58" t="str">
            <v>2026 Autumn</v>
          </cell>
          <cell r="AG58" t="str">
            <v>✓</v>
          </cell>
          <cell r="AH58">
            <v>0</v>
          </cell>
          <cell r="AI58">
            <v>0</v>
          </cell>
          <cell r="AJ58" t="str">
            <v>✓</v>
          </cell>
          <cell r="AK58">
            <v>0</v>
          </cell>
          <cell r="AL58">
            <v>0</v>
          </cell>
          <cell r="AM58" t="str">
            <v>✓</v>
          </cell>
          <cell r="AN58">
            <v>0</v>
          </cell>
          <cell r="AO58">
            <v>0</v>
          </cell>
          <cell r="AP58" t="str">
            <v>✓</v>
          </cell>
          <cell r="AQ58">
            <v>0</v>
          </cell>
          <cell r="AR58">
            <v>0</v>
          </cell>
          <cell r="AS58" t="str">
            <v>✓</v>
          </cell>
          <cell r="AT58">
            <v>0</v>
          </cell>
          <cell r="AV58" t="str">
            <v>2026 Autumn</v>
          </cell>
          <cell r="AW58" t="str">
            <v>Aut</v>
          </cell>
        </row>
        <row r="59">
          <cell r="A59" t="str">
            <v>MGT B440</v>
          </cell>
          <cell r="B59" t="str">
            <v>MGT</v>
          </cell>
          <cell r="C59" t="str">
            <v>B440</v>
          </cell>
          <cell r="D59" t="str">
            <v>CEF</v>
          </cell>
          <cell r="F59" t="str">
            <v>Strategic Management of Human Resources</v>
          </cell>
          <cell r="G59" t="str">
            <v>Strategic Management of Human Resources</v>
          </cell>
          <cell r="H59" t="str">
            <v>策略人力資源管理</v>
          </cell>
          <cell r="I59">
            <v>2</v>
          </cell>
          <cell r="J59">
            <v>5</v>
          </cell>
          <cell r="K59" t="str">
            <v>NA</v>
          </cell>
          <cell r="L59">
            <v>10</v>
          </cell>
          <cell r="M59" t="str">
            <v>English</v>
          </cell>
          <cell r="P59" t="str">
            <v>P3</v>
          </cell>
          <cell r="S59" t="str">
            <v>P3</v>
          </cell>
          <cell r="V59" t="str">
            <v>P3</v>
          </cell>
          <cell r="Y59" t="str">
            <v>P3</v>
          </cell>
          <cell r="AB59" t="str">
            <v>P2,3</v>
          </cell>
          <cell r="AE59" t="str">
            <v>2026 Autumn</v>
          </cell>
          <cell r="AG59" t="str">
            <v>✓</v>
          </cell>
          <cell r="AH59">
            <v>0</v>
          </cell>
          <cell r="AI59">
            <v>0</v>
          </cell>
          <cell r="AJ59" t="str">
            <v>✓</v>
          </cell>
          <cell r="AK59">
            <v>0</v>
          </cell>
          <cell r="AL59">
            <v>0</v>
          </cell>
          <cell r="AM59" t="str">
            <v>✓</v>
          </cell>
          <cell r="AN59">
            <v>0</v>
          </cell>
          <cell r="AO59">
            <v>0</v>
          </cell>
          <cell r="AP59" t="str">
            <v>✓</v>
          </cell>
          <cell r="AQ59">
            <v>0</v>
          </cell>
          <cell r="AR59">
            <v>0</v>
          </cell>
          <cell r="AS59" t="str">
            <v>✓</v>
          </cell>
          <cell r="AT59">
            <v>0</v>
          </cell>
          <cell r="AV59" t="str">
            <v>2026 Autumn</v>
          </cell>
          <cell r="AW59" t="str">
            <v>Aut</v>
          </cell>
        </row>
        <row r="60">
          <cell r="A60" t="str">
            <v>MKT B362</v>
          </cell>
          <cell r="B60" t="str">
            <v>MKT</v>
          </cell>
          <cell r="C60" t="str">
            <v>B362</v>
          </cell>
          <cell r="D60" t="str">
            <v>CEF</v>
          </cell>
          <cell r="F60" t="str">
            <v>Marketing Research</v>
          </cell>
          <cell r="G60" t="str">
            <v>Marketing Research</v>
          </cell>
          <cell r="H60" t="str">
            <v>市場研究</v>
          </cell>
          <cell r="I60">
            <v>1</v>
          </cell>
          <cell r="J60">
            <v>5</v>
          </cell>
          <cell r="K60" t="str">
            <v>NA</v>
          </cell>
          <cell r="L60">
            <v>5</v>
          </cell>
          <cell r="M60" t="str">
            <v>English</v>
          </cell>
          <cell r="N60" t="str">
            <v>P</v>
          </cell>
          <cell r="Q60" t="str">
            <v>P3</v>
          </cell>
          <cell r="T60" t="str">
            <v>P3</v>
          </cell>
          <cell r="W60" t="str">
            <v>P2,3</v>
          </cell>
          <cell r="AE60" t="str">
            <v>2025 Spring</v>
          </cell>
          <cell r="AG60">
            <v>0</v>
          </cell>
          <cell r="AH60" t="str">
            <v>✓</v>
          </cell>
          <cell r="AI60">
            <v>0</v>
          </cell>
          <cell r="AJ60">
            <v>0</v>
          </cell>
          <cell r="AK60" t="str">
            <v>✓</v>
          </cell>
          <cell r="AL60">
            <v>0</v>
          </cell>
          <cell r="AM60">
            <v>0</v>
          </cell>
          <cell r="AN60" t="str">
            <v>✓</v>
          </cell>
          <cell r="AO60">
            <v>0</v>
          </cell>
          <cell r="AP60">
            <v>0</v>
          </cell>
          <cell r="AQ60">
            <v>0</v>
          </cell>
          <cell r="AR60">
            <v>0</v>
          </cell>
          <cell r="AS60">
            <v>0</v>
          </cell>
          <cell r="AT60">
            <v>0</v>
          </cell>
          <cell r="AV60" t="str">
            <v>2025 Spring</v>
          </cell>
          <cell r="AW60" t="str">
            <v>Spr</v>
          </cell>
        </row>
        <row r="61">
          <cell r="A61" t="str">
            <v>MKT B362C</v>
          </cell>
          <cell r="B61" t="str">
            <v>MKT</v>
          </cell>
          <cell r="C61" t="str">
            <v>B362C</v>
          </cell>
          <cell r="D61" t="str">
            <v>CEF</v>
          </cell>
          <cell r="F61" t="str">
            <v>市場研究</v>
          </cell>
          <cell r="G61" t="str">
            <v>Marketing Research</v>
          </cell>
          <cell r="H61" t="str">
            <v>市場研究</v>
          </cell>
          <cell r="I61">
            <v>1</v>
          </cell>
          <cell r="J61">
            <v>5</v>
          </cell>
          <cell r="K61" t="str">
            <v>NA</v>
          </cell>
          <cell r="L61">
            <v>5</v>
          </cell>
          <cell r="M61" t="str">
            <v>Chinese</v>
          </cell>
          <cell r="N61" t="str">
            <v>P</v>
          </cell>
          <cell r="Q61" t="str">
            <v>P3</v>
          </cell>
          <cell r="T61" t="str">
            <v>P3</v>
          </cell>
          <cell r="Z61" t="str">
            <v>P2,3</v>
          </cell>
          <cell r="AE61" t="str">
            <v>2026 Spring</v>
          </cell>
          <cell r="AG61">
            <v>0</v>
          </cell>
          <cell r="AH61" t="str">
            <v>✓</v>
          </cell>
          <cell r="AI61">
            <v>0</v>
          </cell>
          <cell r="AJ61">
            <v>0</v>
          </cell>
          <cell r="AK61" t="str">
            <v>✓</v>
          </cell>
          <cell r="AL61">
            <v>0</v>
          </cell>
          <cell r="AM61">
            <v>0</v>
          </cell>
          <cell r="AN61">
            <v>0</v>
          </cell>
          <cell r="AO61">
            <v>0</v>
          </cell>
          <cell r="AP61">
            <v>0</v>
          </cell>
          <cell r="AQ61" t="str">
            <v>✓</v>
          </cell>
          <cell r="AR61">
            <v>0</v>
          </cell>
          <cell r="AS61">
            <v>0</v>
          </cell>
          <cell r="AT61">
            <v>0</v>
          </cell>
          <cell r="AV61" t="str">
            <v>2026 Spring</v>
          </cell>
          <cell r="AW61" t="str">
            <v>Spr*</v>
          </cell>
        </row>
        <row r="62">
          <cell r="A62" t="str">
            <v>MKT B363</v>
          </cell>
          <cell r="B62" t="str">
            <v>MKT</v>
          </cell>
          <cell r="C62" t="str">
            <v>B363</v>
          </cell>
          <cell r="D62" t="str">
            <v>CEF</v>
          </cell>
          <cell r="F62" t="str">
            <v>Consumer Behaviour</v>
          </cell>
          <cell r="G62" t="str">
            <v>Consumer Behaviour</v>
          </cell>
          <cell r="H62" t="str">
            <v>消費者行為</v>
          </cell>
          <cell r="I62">
            <v>1</v>
          </cell>
          <cell r="J62">
            <v>5</v>
          </cell>
          <cell r="K62" t="str">
            <v>NA</v>
          </cell>
          <cell r="L62">
            <v>5</v>
          </cell>
          <cell r="M62" t="str">
            <v>English</v>
          </cell>
          <cell r="P62" t="str">
            <v>P3</v>
          </cell>
          <cell r="S62" t="str">
            <v>P3</v>
          </cell>
          <cell r="Y62" t="str">
            <v>P2,3</v>
          </cell>
          <cell r="AE62" t="str">
            <v>2025 Autumn</v>
          </cell>
          <cell r="AG62" t="str">
            <v>✓</v>
          </cell>
          <cell r="AH62">
            <v>0</v>
          </cell>
          <cell r="AI62">
            <v>0</v>
          </cell>
          <cell r="AJ62" t="str">
            <v>✓</v>
          </cell>
          <cell r="AK62">
            <v>0</v>
          </cell>
          <cell r="AL62">
            <v>0</v>
          </cell>
          <cell r="AM62">
            <v>0</v>
          </cell>
          <cell r="AN62">
            <v>0</v>
          </cell>
          <cell r="AO62">
            <v>0</v>
          </cell>
          <cell r="AP62" t="str">
            <v>✓</v>
          </cell>
          <cell r="AQ62">
            <v>0</v>
          </cell>
          <cell r="AR62">
            <v>0</v>
          </cell>
          <cell r="AS62">
            <v>0</v>
          </cell>
          <cell r="AT62">
            <v>0</v>
          </cell>
          <cell r="AV62" t="str">
            <v>2025 Autumn</v>
          </cell>
          <cell r="AW62" t="str">
            <v>Aut*</v>
          </cell>
        </row>
        <row r="63">
          <cell r="A63" t="str">
            <v>MKT B363C</v>
          </cell>
          <cell r="B63" t="str">
            <v>MKT</v>
          </cell>
          <cell r="C63" t="str">
            <v>B363C</v>
          </cell>
          <cell r="D63" t="str">
            <v>CEF</v>
          </cell>
          <cell r="F63" t="str">
            <v>消費者行為</v>
          </cell>
          <cell r="G63" t="str">
            <v>Consumer Behaviour</v>
          </cell>
          <cell r="H63" t="str">
            <v>消費者行為</v>
          </cell>
          <cell r="I63">
            <v>1</v>
          </cell>
          <cell r="J63">
            <v>5</v>
          </cell>
          <cell r="K63" t="str">
            <v>NA</v>
          </cell>
          <cell r="L63">
            <v>5</v>
          </cell>
          <cell r="M63" t="str">
            <v>Chinese</v>
          </cell>
          <cell r="P63" t="str">
            <v>P3</v>
          </cell>
          <cell r="V63" t="str">
            <v>P3</v>
          </cell>
          <cell r="AB63" t="str">
            <v>P2,3</v>
          </cell>
          <cell r="AE63" t="str">
            <v>2026 Autumn</v>
          </cell>
          <cell r="AG63" t="str">
            <v>✓</v>
          </cell>
          <cell r="AH63">
            <v>0</v>
          </cell>
          <cell r="AI63">
            <v>0</v>
          </cell>
          <cell r="AJ63">
            <v>0</v>
          </cell>
          <cell r="AK63">
            <v>0</v>
          </cell>
          <cell r="AL63">
            <v>0</v>
          </cell>
          <cell r="AM63" t="str">
            <v>✓</v>
          </cell>
          <cell r="AN63">
            <v>0</v>
          </cell>
          <cell r="AO63">
            <v>0</v>
          </cell>
          <cell r="AP63">
            <v>0</v>
          </cell>
          <cell r="AQ63">
            <v>0</v>
          </cell>
          <cell r="AR63">
            <v>0</v>
          </cell>
          <cell r="AS63" t="str">
            <v>✓</v>
          </cell>
          <cell r="AT63">
            <v>0</v>
          </cell>
          <cell r="AV63" t="str">
            <v>2026 Autumn</v>
          </cell>
          <cell r="AW63" t="str">
            <v>Aut*</v>
          </cell>
        </row>
        <row r="64">
          <cell r="A64" t="str">
            <v>MKT B365</v>
          </cell>
          <cell r="B64" t="str">
            <v>MKT</v>
          </cell>
          <cell r="C64" t="str">
            <v>B365</v>
          </cell>
          <cell r="D64" t="str">
            <v>CEF</v>
          </cell>
          <cell r="F64" t="str">
            <v>Services Marketing</v>
          </cell>
          <cell r="G64" t="str">
            <v>Services Marketing</v>
          </cell>
          <cell r="H64" t="str">
            <v>服務市場學</v>
          </cell>
          <cell r="I64">
            <v>1</v>
          </cell>
          <cell r="J64">
            <v>5</v>
          </cell>
          <cell r="K64" t="str">
            <v>NA</v>
          </cell>
          <cell r="L64">
            <v>5</v>
          </cell>
          <cell r="M64" t="str">
            <v>English</v>
          </cell>
          <cell r="N64" t="str">
            <v>P</v>
          </cell>
          <cell r="Q64" t="str">
            <v>P3</v>
          </cell>
          <cell r="T64" t="str">
            <v>P3</v>
          </cell>
          <cell r="Z64" t="str">
            <v>P2,3</v>
          </cell>
          <cell r="AE64" t="str">
            <v>2026 Spring</v>
          </cell>
          <cell r="AG64">
            <v>0</v>
          </cell>
          <cell r="AH64" t="str">
            <v>✓</v>
          </cell>
          <cell r="AI64">
            <v>0</v>
          </cell>
          <cell r="AJ64">
            <v>0</v>
          </cell>
          <cell r="AK64" t="str">
            <v>✓</v>
          </cell>
          <cell r="AL64">
            <v>0</v>
          </cell>
          <cell r="AM64">
            <v>0</v>
          </cell>
          <cell r="AN64">
            <v>0</v>
          </cell>
          <cell r="AO64">
            <v>0</v>
          </cell>
          <cell r="AP64">
            <v>0</v>
          </cell>
          <cell r="AQ64" t="str">
            <v>✓</v>
          </cell>
          <cell r="AR64">
            <v>0</v>
          </cell>
          <cell r="AS64">
            <v>0</v>
          </cell>
          <cell r="AT64">
            <v>0</v>
          </cell>
          <cell r="AV64" t="str">
            <v>2026 Spring</v>
          </cell>
          <cell r="AW64" t="str">
            <v>Spr*</v>
          </cell>
        </row>
        <row r="65">
          <cell r="A65" t="str">
            <v>MKT B365C</v>
          </cell>
          <cell r="B65" t="str">
            <v>MKT</v>
          </cell>
          <cell r="C65" t="str">
            <v>B365C</v>
          </cell>
          <cell r="D65" t="str">
            <v>CEF</v>
          </cell>
          <cell r="F65" t="str">
            <v>服務市場學</v>
          </cell>
          <cell r="G65" t="str">
            <v>Services Marketing</v>
          </cell>
          <cell r="H65" t="str">
            <v>服務市場學</v>
          </cell>
          <cell r="I65">
            <v>1</v>
          </cell>
          <cell r="J65">
            <v>5</v>
          </cell>
          <cell r="K65" t="str">
            <v>NA</v>
          </cell>
          <cell r="L65">
            <v>5</v>
          </cell>
          <cell r="M65" t="str">
            <v>Chinese</v>
          </cell>
          <cell r="N65" t="str">
            <v>P</v>
          </cell>
          <cell r="Q65" t="str">
            <v>P3</v>
          </cell>
          <cell r="T65" t="str">
            <v>P3</v>
          </cell>
          <cell r="Z65" t="str">
            <v>P2,3</v>
          </cell>
          <cell r="AE65" t="str">
            <v>2026 Spring</v>
          </cell>
          <cell r="AG65">
            <v>0</v>
          </cell>
          <cell r="AH65" t="str">
            <v>✓</v>
          </cell>
          <cell r="AI65">
            <v>0</v>
          </cell>
          <cell r="AJ65">
            <v>0</v>
          </cell>
          <cell r="AK65" t="str">
            <v>✓</v>
          </cell>
          <cell r="AL65">
            <v>0</v>
          </cell>
          <cell r="AM65">
            <v>0</v>
          </cell>
          <cell r="AN65">
            <v>0</v>
          </cell>
          <cell r="AO65">
            <v>0</v>
          </cell>
          <cell r="AP65">
            <v>0</v>
          </cell>
          <cell r="AQ65" t="str">
            <v>✓</v>
          </cell>
          <cell r="AR65">
            <v>0</v>
          </cell>
          <cell r="AS65">
            <v>0</v>
          </cell>
          <cell r="AT65">
            <v>0</v>
          </cell>
          <cell r="AV65" t="str">
            <v>2026 Spring</v>
          </cell>
          <cell r="AW65" t="str">
            <v>Spr*</v>
          </cell>
        </row>
        <row r="66">
          <cell r="A66" t="str">
            <v>MKT B366</v>
          </cell>
          <cell r="B66" t="str">
            <v>MKT</v>
          </cell>
          <cell r="C66" t="str">
            <v>B366</v>
          </cell>
          <cell r="D66" t="str">
            <v>CEF</v>
          </cell>
          <cell r="F66" t="str">
            <v>Marketing Communications</v>
          </cell>
          <cell r="G66" t="str">
            <v>Marketing Communications</v>
          </cell>
          <cell r="H66" t="str">
            <v>營銷傳播</v>
          </cell>
          <cell r="I66">
            <v>1</v>
          </cell>
          <cell r="J66">
            <v>5</v>
          </cell>
          <cell r="K66" t="str">
            <v>NA</v>
          </cell>
          <cell r="L66">
            <v>5</v>
          </cell>
          <cell r="M66" t="str">
            <v>English</v>
          </cell>
          <cell r="P66" t="str">
            <v>P3</v>
          </cell>
          <cell r="V66" t="str">
            <v>P3</v>
          </cell>
          <cell r="Y66" t="str">
            <v>P2,3</v>
          </cell>
          <cell r="AE66" t="str">
            <v>2025 Autumn</v>
          </cell>
          <cell r="AG66" t="str">
            <v>✓</v>
          </cell>
          <cell r="AH66">
            <v>0</v>
          </cell>
          <cell r="AI66">
            <v>0</v>
          </cell>
          <cell r="AJ66">
            <v>0</v>
          </cell>
          <cell r="AK66">
            <v>0</v>
          </cell>
          <cell r="AL66">
            <v>0</v>
          </cell>
          <cell r="AM66" t="str">
            <v>✓</v>
          </cell>
          <cell r="AN66">
            <v>0</v>
          </cell>
          <cell r="AO66">
            <v>0</v>
          </cell>
          <cell r="AP66" t="str">
            <v>✓</v>
          </cell>
          <cell r="AQ66">
            <v>0</v>
          </cell>
          <cell r="AR66">
            <v>0</v>
          </cell>
          <cell r="AS66">
            <v>0</v>
          </cell>
          <cell r="AT66">
            <v>0</v>
          </cell>
          <cell r="AV66" t="str">
            <v>2025 Autumn</v>
          </cell>
          <cell r="AW66" t="str">
            <v>Aut*</v>
          </cell>
        </row>
        <row r="67">
          <cell r="A67" t="str">
            <v>MKT B462</v>
          </cell>
          <cell r="B67" t="str">
            <v>MKT</v>
          </cell>
          <cell r="C67" t="str">
            <v>B462</v>
          </cell>
          <cell r="D67" t="str">
            <v>CEF</v>
          </cell>
          <cell r="F67" t="str">
            <v>Strategic Marketing</v>
          </cell>
          <cell r="G67" t="str">
            <v>Strategic Marketing</v>
          </cell>
          <cell r="H67" t="str">
            <v>市場策略學</v>
          </cell>
          <cell r="I67">
            <v>1</v>
          </cell>
          <cell r="J67">
            <v>5</v>
          </cell>
          <cell r="K67" t="str">
            <v>NA</v>
          </cell>
          <cell r="L67">
            <v>5</v>
          </cell>
          <cell r="M67" t="str">
            <v>English</v>
          </cell>
          <cell r="N67" t="str">
            <v>P</v>
          </cell>
          <cell r="Q67" t="str">
            <v>P3</v>
          </cell>
          <cell r="T67" t="str">
            <v>P3</v>
          </cell>
          <cell r="AA67" t="str">
            <v>P2,3</v>
          </cell>
          <cell r="AE67" t="str">
            <v>2026 Summer</v>
          </cell>
          <cell r="AG67">
            <v>0</v>
          </cell>
          <cell r="AH67" t="str">
            <v>✓</v>
          </cell>
          <cell r="AI67">
            <v>0</v>
          </cell>
          <cell r="AJ67">
            <v>0</v>
          </cell>
          <cell r="AK67" t="str">
            <v>✓</v>
          </cell>
          <cell r="AL67">
            <v>0</v>
          </cell>
          <cell r="AM67">
            <v>0</v>
          </cell>
          <cell r="AN67">
            <v>0</v>
          </cell>
          <cell r="AO67">
            <v>0</v>
          </cell>
          <cell r="AP67">
            <v>0</v>
          </cell>
          <cell r="AQ67">
            <v>0</v>
          </cell>
          <cell r="AR67" t="str">
            <v>✓</v>
          </cell>
          <cell r="AS67">
            <v>0</v>
          </cell>
          <cell r="AT67">
            <v>0</v>
          </cell>
          <cell r="AV67" t="str">
            <v>2026 Summer</v>
          </cell>
          <cell r="AW67" t="str">
            <v>Spr*, Sum*</v>
          </cell>
        </row>
        <row r="68">
          <cell r="A68" t="str">
            <v>SCM B370</v>
          </cell>
          <cell r="B68" t="str">
            <v>SCM</v>
          </cell>
          <cell r="C68" t="str">
            <v>B370</v>
          </cell>
          <cell r="D68" t="str">
            <v>CEF</v>
          </cell>
          <cell r="F68" t="str">
            <v>Operations Management</v>
          </cell>
          <cell r="G68" t="str">
            <v>Operations Management</v>
          </cell>
          <cell r="H68" t="str">
            <v>營運管理</v>
          </cell>
          <cell r="I68">
            <v>2</v>
          </cell>
          <cell r="J68">
            <v>5</v>
          </cell>
          <cell r="K68" t="str">
            <v>NA</v>
          </cell>
          <cell r="L68">
            <v>10</v>
          </cell>
          <cell r="M68" t="str">
            <v>English</v>
          </cell>
          <cell r="P68" t="str">
            <v>P3</v>
          </cell>
          <cell r="S68" t="str">
            <v>P3</v>
          </cell>
          <cell r="V68" t="str">
            <v>P3</v>
          </cell>
          <cell r="Y68" t="str">
            <v>P3</v>
          </cell>
          <cell r="AB68" t="str">
            <v>P2,3</v>
          </cell>
          <cell r="AE68" t="str">
            <v>2026 Autumn</v>
          </cell>
          <cell r="AG68" t="str">
            <v>✓</v>
          </cell>
          <cell r="AH68">
            <v>0</v>
          </cell>
          <cell r="AI68">
            <v>0</v>
          </cell>
          <cell r="AJ68" t="str">
            <v>✓</v>
          </cell>
          <cell r="AK68">
            <v>0</v>
          </cell>
          <cell r="AL68">
            <v>0</v>
          </cell>
          <cell r="AM68" t="str">
            <v>✓</v>
          </cell>
          <cell r="AN68">
            <v>0</v>
          </cell>
          <cell r="AO68">
            <v>0</v>
          </cell>
          <cell r="AP68" t="str">
            <v>✓</v>
          </cell>
          <cell r="AQ68">
            <v>0</v>
          </cell>
          <cell r="AR68">
            <v>0</v>
          </cell>
          <cell r="AS68" t="str">
            <v>✓</v>
          </cell>
          <cell r="AT68">
            <v>0</v>
          </cell>
          <cell r="AV68" t="str">
            <v>2026 Autumn</v>
          </cell>
          <cell r="AW68" t="str">
            <v>Aut</v>
          </cell>
        </row>
        <row r="69">
          <cell r="A69" t="str">
            <v>SCM B371</v>
          </cell>
          <cell r="B69" t="str">
            <v>SCM</v>
          </cell>
          <cell r="C69" t="str">
            <v>B371</v>
          </cell>
          <cell r="D69" t="str">
            <v>CEF</v>
          </cell>
          <cell r="F69" t="str">
            <v>Logistics</v>
          </cell>
          <cell r="G69" t="str">
            <v>Logistics</v>
          </cell>
          <cell r="H69" t="str">
            <v>物流管理</v>
          </cell>
          <cell r="I69">
            <v>1</v>
          </cell>
          <cell r="J69">
            <v>5</v>
          </cell>
          <cell r="K69" t="str">
            <v>NA</v>
          </cell>
          <cell r="L69">
            <v>5</v>
          </cell>
          <cell r="M69" t="str">
            <v>English</v>
          </cell>
          <cell r="O69" t="str">
            <v>P3</v>
          </cell>
          <cell r="R69" t="str">
            <v>P3</v>
          </cell>
          <cell r="U69" t="str">
            <v>P3</v>
          </cell>
          <cell r="X69" t="str">
            <v>P3</v>
          </cell>
          <cell r="AA69" t="str">
            <v>P2,3</v>
          </cell>
          <cell r="AE69" t="str">
            <v>2026 Summer</v>
          </cell>
          <cell r="AG69">
            <v>0</v>
          </cell>
          <cell r="AH69">
            <v>0</v>
          </cell>
          <cell r="AI69" t="str">
            <v>✓</v>
          </cell>
          <cell r="AJ69">
            <v>0</v>
          </cell>
          <cell r="AK69">
            <v>0</v>
          </cell>
          <cell r="AL69" t="str">
            <v>✓</v>
          </cell>
          <cell r="AM69">
            <v>0</v>
          </cell>
          <cell r="AN69">
            <v>0</v>
          </cell>
          <cell r="AO69" t="str">
            <v>✓</v>
          </cell>
          <cell r="AP69">
            <v>0</v>
          </cell>
          <cell r="AQ69">
            <v>0</v>
          </cell>
          <cell r="AR69" t="str">
            <v>✓</v>
          </cell>
          <cell r="AS69">
            <v>0</v>
          </cell>
          <cell r="AT69">
            <v>0</v>
          </cell>
          <cell r="AV69" t="str">
            <v>2026 Summer</v>
          </cell>
          <cell r="AW69" t="str">
            <v>Sum</v>
          </cell>
        </row>
        <row r="70">
          <cell r="A70" t="str">
            <v>SCM B371C</v>
          </cell>
          <cell r="B70" t="str">
            <v>SCM</v>
          </cell>
          <cell r="C70" t="str">
            <v>B371C</v>
          </cell>
          <cell r="D70" t="str">
            <v>CEF</v>
          </cell>
          <cell r="F70" t="str">
            <v>物流管理</v>
          </cell>
          <cell r="G70" t="str">
            <v>Logistics</v>
          </cell>
          <cell r="H70" t="str">
            <v>物流管理</v>
          </cell>
          <cell r="I70">
            <v>1</v>
          </cell>
          <cell r="J70">
            <v>5</v>
          </cell>
          <cell r="K70" t="str">
            <v>NA</v>
          </cell>
          <cell r="L70">
            <v>5</v>
          </cell>
          <cell r="M70" t="str">
            <v>Chinese</v>
          </cell>
          <cell r="O70" t="str">
            <v>P3</v>
          </cell>
          <cell r="R70" t="str">
            <v>P3</v>
          </cell>
          <cell r="U70" t="str">
            <v>P3</v>
          </cell>
          <cell r="X70" t="str">
            <v>P3</v>
          </cell>
          <cell r="AA70" t="str">
            <v>P2,3</v>
          </cell>
          <cell r="AE70" t="str">
            <v>2026 Summer</v>
          </cell>
          <cell r="AG70">
            <v>0</v>
          </cell>
          <cell r="AH70">
            <v>0</v>
          </cell>
          <cell r="AI70" t="str">
            <v>✓</v>
          </cell>
          <cell r="AJ70">
            <v>0</v>
          </cell>
          <cell r="AK70">
            <v>0</v>
          </cell>
          <cell r="AL70" t="str">
            <v>✓</v>
          </cell>
          <cell r="AM70">
            <v>0</v>
          </cell>
          <cell r="AN70">
            <v>0</v>
          </cell>
          <cell r="AO70" t="str">
            <v>✓</v>
          </cell>
          <cell r="AP70">
            <v>0</v>
          </cell>
          <cell r="AQ70">
            <v>0</v>
          </cell>
          <cell r="AR70" t="str">
            <v>✓</v>
          </cell>
          <cell r="AS70">
            <v>0</v>
          </cell>
          <cell r="AT70">
            <v>0</v>
          </cell>
          <cell r="AV70" t="str">
            <v>2026 Summer</v>
          </cell>
          <cell r="AW70" t="str">
            <v>Sum</v>
          </cell>
        </row>
        <row r="71">
          <cell r="A71" t="str">
            <v>SCM B470</v>
          </cell>
          <cell r="B71" t="str">
            <v>SCM</v>
          </cell>
          <cell r="C71" t="str">
            <v>B470</v>
          </cell>
          <cell r="D71" t="str">
            <v>CEF</v>
          </cell>
          <cell r="F71" t="str">
            <v>Supply Chain Management</v>
          </cell>
          <cell r="G71" t="str">
            <v>Supply Chain Management</v>
          </cell>
          <cell r="H71" t="str">
            <v>物流供應管理</v>
          </cell>
          <cell r="I71">
            <v>2</v>
          </cell>
          <cell r="J71">
            <v>5</v>
          </cell>
          <cell r="K71" t="str">
            <v>NA</v>
          </cell>
          <cell r="L71">
            <v>10</v>
          </cell>
          <cell r="M71" t="str">
            <v>English</v>
          </cell>
          <cell r="P71" t="str">
            <v>P3</v>
          </cell>
          <cell r="S71" t="str">
            <v>P3</v>
          </cell>
          <cell r="V71" t="str">
            <v>P3</v>
          </cell>
          <cell r="Y71" t="str">
            <v>P3</v>
          </cell>
          <cell r="AB71" t="str">
            <v>P2,3</v>
          </cell>
          <cell r="AE71" t="str">
            <v>2026 Autumn</v>
          </cell>
          <cell r="AG71" t="str">
            <v>✓</v>
          </cell>
          <cell r="AH71">
            <v>0</v>
          </cell>
          <cell r="AI71">
            <v>0</v>
          </cell>
          <cell r="AJ71" t="str">
            <v>✓</v>
          </cell>
          <cell r="AK71">
            <v>0</v>
          </cell>
          <cell r="AL71">
            <v>0</v>
          </cell>
          <cell r="AM71" t="str">
            <v>✓</v>
          </cell>
          <cell r="AN71">
            <v>0</v>
          </cell>
          <cell r="AO71">
            <v>0</v>
          </cell>
          <cell r="AP71" t="str">
            <v>✓</v>
          </cell>
          <cell r="AQ71">
            <v>0</v>
          </cell>
          <cell r="AR71">
            <v>0</v>
          </cell>
          <cell r="AS71" t="str">
            <v>✓</v>
          </cell>
          <cell r="AT71">
            <v>0</v>
          </cell>
          <cell r="AV71" t="str">
            <v>2026 Autumn</v>
          </cell>
          <cell r="AW71" t="str">
            <v>Aut</v>
          </cell>
        </row>
        <row r="72">
          <cell r="A72" t="str">
            <v>SPM B335</v>
          </cell>
          <cell r="B72" t="str">
            <v>SPM</v>
          </cell>
          <cell r="C72" t="str">
            <v>B335</v>
          </cell>
          <cell r="F72" t="str">
            <v>Motivating and Coaching in Sports Management</v>
          </cell>
          <cell r="G72" t="str">
            <v>Motivating and Coaching in Sports Management</v>
          </cell>
          <cell r="H72" t="str">
            <v>體育管理: 激勵及指導方法</v>
          </cell>
          <cell r="I72">
            <v>2</v>
          </cell>
          <cell r="J72">
            <v>10</v>
          </cell>
          <cell r="K72" t="str">
            <v>NA</v>
          </cell>
          <cell r="L72">
            <v>20</v>
          </cell>
          <cell r="M72" t="str">
            <v>English</v>
          </cell>
          <cell r="N72" t="str">
            <v>O+</v>
          </cell>
          <cell r="O72" t="str">
            <v>P3</v>
          </cell>
          <cell r="R72" t="str">
            <v>P3</v>
          </cell>
          <cell r="U72" t="str">
            <v>P3</v>
          </cell>
          <cell r="X72" t="str">
            <v>P3</v>
          </cell>
          <cell r="AA72" t="str">
            <v>P2,3</v>
          </cell>
          <cell r="AE72" t="str">
            <v>2026 Summer</v>
          </cell>
          <cell r="AG72">
            <v>0</v>
          </cell>
          <cell r="AH72">
            <v>0</v>
          </cell>
          <cell r="AI72" t="str">
            <v>✓</v>
          </cell>
          <cell r="AJ72">
            <v>0</v>
          </cell>
          <cell r="AK72">
            <v>0</v>
          </cell>
          <cell r="AL72" t="str">
            <v>✓</v>
          </cell>
          <cell r="AM72">
            <v>0</v>
          </cell>
          <cell r="AN72">
            <v>0</v>
          </cell>
          <cell r="AO72" t="str">
            <v>✓</v>
          </cell>
          <cell r="AP72">
            <v>0</v>
          </cell>
          <cell r="AQ72">
            <v>0</v>
          </cell>
          <cell r="AR72" t="str">
            <v>✓</v>
          </cell>
          <cell r="AS72">
            <v>0</v>
          </cell>
          <cell r="AT72">
            <v>0</v>
          </cell>
          <cell r="AV72" t="str">
            <v>2026 Summer</v>
          </cell>
          <cell r="AW72" t="str">
            <v>Sum</v>
          </cell>
        </row>
        <row r="73">
          <cell r="A73" t="str">
            <v>ACT B811</v>
          </cell>
          <cell r="B73" t="str">
            <v>ACT</v>
          </cell>
          <cell r="C73" t="str">
            <v>B811</v>
          </cell>
          <cell r="F73" t="str">
            <v>Financial Accounting and Taxation</v>
          </cell>
          <cell r="G73" t="str">
            <v>Financial Accounting and Taxation</v>
          </cell>
          <cell r="H73" t="str">
            <v>財務會計及稅務</v>
          </cell>
          <cell r="I73">
            <v>2</v>
          </cell>
          <cell r="J73">
            <v>5</v>
          </cell>
          <cell r="K73" t="str">
            <v>NA</v>
          </cell>
          <cell r="L73">
            <v>10</v>
          </cell>
          <cell r="M73" t="str">
            <v>English</v>
          </cell>
          <cell r="P73" t="str">
            <v>P3</v>
          </cell>
          <cell r="S73" t="str">
            <v>P3</v>
          </cell>
          <cell r="V73" t="str">
            <v>P3</v>
          </cell>
          <cell r="Y73" t="str">
            <v>P2,3</v>
          </cell>
          <cell r="AE73" t="str">
            <v>2025 Autumn</v>
          </cell>
          <cell r="AG73" t="str">
            <v>✓</v>
          </cell>
          <cell r="AH73">
            <v>0</v>
          </cell>
          <cell r="AI73">
            <v>0</v>
          </cell>
          <cell r="AJ73" t="str">
            <v>✓</v>
          </cell>
          <cell r="AK73">
            <v>0</v>
          </cell>
          <cell r="AL73">
            <v>0</v>
          </cell>
          <cell r="AM73" t="str">
            <v>✓</v>
          </cell>
          <cell r="AN73">
            <v>0</v>
          </cell>
          <cell r="AO73">
            <v>0</v>
          </cell>
          <cell r="AP73" t="str">
            <v>✓</v>
          </cell>
          <cell r="AQ73">
            <v>0</v>
          </cell>
          <cell r="AR73">
            <v>0</v>
          </cell>
          <cell r="AS73">
            <v>0</v>
          </cell>
          <cell r="AT73">
            <v>0</v>
          </cell>
          <cell r="AV73" t="str">
            <v>2025 Autumn</v>
          </cell>
          <cell r="AW73" t="str">
            <v>Aut</v>
          </cell>
        </row>
        <row r="74">
          <cell r="A74" t="str">
            <v>ACT B861</v>
          </cell>
          <cell r="B74" t="str">
            <v>ACT</v>
          </cell>
          <cell r="C74" t="str">
            <v>B861</v>
          </cell>
          <cell r="D74" t="str">
            <v>CEF</v>
          </cell>
          <cell r="F74" t="str">
            <v>Accounting for Corporations</v>
          </cell>
          <cell r="G74" t="str">
            <v>Accounting for Corporations</v>
          </cell>
          <cell r="H74" t="str">
            <v>企業會計</v>
          </cell>
          <cell r="I74">
            <v>1</v>
          </cell>
          <cell r="J74">
            <v>5</v>
          </cell>
          <cell r="K74" t="str">
            <v>NA</v>
          </cell>
          <cell r="L74">
            <v>5</v>
          </cell>
          <cell r="M74" t="str">
            <v>English</v>
          </cell>
          <cell r="O74" t="str">
            <v>O</v>
          </cell>
          <cell r="P74" t="str">
            <v>P3</v>
          </cell>
          <cell r="S74" t="str">
            <v>P3</v>
          </cell>
          <cell r="AE74" t="str">
            <v>2023 Autumn</v>
          </cell>
          <cell r="AG74" t="str">
            <v>✓</v>
          </cell>
          <cell r="AH74">
            <v>0</v>
          </cell>
          <cell r="AI74">
            <v>0</v>
          </cell>
          <cell r="AJ74" t="str">
            <v>✓</v>
          </cell>
          <cell r="AK74">
            <v>0</v>
          </cell>
          <cell r="AL74">
            <v>0</v>
          </cell>
          <cell r="AM74">
            <v>0</v>
          </cell>
          <cell r="AN74">
            <v>0</v>
          </cell>
          <cell r="AO74">
            <v>0</v>
          </cell>
          <cell r="AP74">
            <v>0</v>
          </cell>
          <cell r="AQ74">
            <v>0</v>
          </cell>
          <cell r="AR74">
            <v>0</v>
          </cell>
          <cell r="AS74">
            <v>0</v>
          </cell>
          <cell r="AT74">
            <v>0</v>
          </cell>
          <cell r="AV74" t="str">
            <v>2023 Autumn</v>
          </cell>
          <cell r="AW74" t="str">
            <v>Aut</v>
          </cell>
        </row>
        <row r="75">
          <cell r="A75" t="str">
            <v>ACT B863</v>
          </cell>
          <cell r="B75" t="str">
            <v>ACT</v>
          </cell>
          <cell r="C75" t="str">
            <v>B863</v>
          </cell>
          <cell r="D75" t="str">
            <v>CEF</v>
          </cell>
          <cell r="F75" t="str">
            <v>Financial Reporting Environment</v>
          </cell>
          <cell r="G75" t="str">
            <v>Financial Reporting Environment</v>
          </cell>
          <cell r="H75" t="str">
            <v>財務報告環境</v>
          </cell>
          <cell r="I75">
            <v>1</v>
          </cell>
          <cell r="J75">
            <v>5</v>
          </cell>
          <cell r="K75" t="str">
            <v>NA</v>
          </cell>
          <cell r="L75">
            <v>5</v>
          </cell>
          <cell r="M75" t="str">
            <v>English</v>
          </cell>
          <cell r="N75" t="str">
            <v>P</v>
          </cell>
          <cell r="T75" t="str">
            <v>P2,3</v>
          </cell>
          <cell r="AE75" t="str">
            <v>2024 Spring</v>
          </cell>
          <cell r="AG75">
            <v>0</v>
          </cell>
          <cell r="AH75">
            <v>0</v>
          </cell>
          <cell r="AI75">
            <v>0</v>
          </cell>
          <cell r="AJ75">
            <v>0</v>
          </cell>
          <cell r="AK75" t="str">
            <v>✓</v>
          </cell>
          <cell r="AL75">
            <v>0</v>
          </cell>
          <cell r="AM75">
            <v>0</v>
          </cell>
          <cell r="AN75">
            <v>0</v>
          </cell>
          <cell r="AO75">
            <v>0</v>
          </cell>
          <cell r="AP75">
            <v>0</v>
          </cell>
          <cell r="AQ75">
            <v>0</v>
          </cell>
          <cell r="AR75">
            <v>0</v>
          </cell>
          <cell r="AS75">
            <v>0</v>
          </cell>
          <cell r="AT75">
            <v>0</v>
          </cell>
          <cell r="AV75" t="str">
            <v>2024 Spring</v>
          </cell>
          <cell r="AW75" t="str">
            <v>Spr*</v>
          </cell>
        </row>
        <row r="76">
          <cell r="A76" t="str">
            <v>ACT B864</v>
          </cell>
          <cell r="B76" t="str">
            <v>ACT</v>
          </cell>
          <cell r="C76" t="str">
            <v>B864</v>
          </cell>
          <cell r="D76" t="str">
            <v>CEF</v>
          </cell>
          <cell r="F76" t="str">
            <v>Tax Framework</v>
          </cell>
          <cell r="G76" t="str">
            <v>Tax Framework</v>
          </cell>
          <cell r="H76" t="str">
            <v>稅務體制</v>
          </cell>
          <cell r="I76">
            <v>1</v>
          </cell>
          <cell r="J76">
            <v>5</v>
          </cell>
          <cell r="K76" t="str">
            <v>NA</v>
          </cell>
          <cell r="L76">
            <v>5</v>
          </cell>
          <cell r="M76" t="str">
            <v>English</v>
          </cell>
          <cell r="N76" t="str">
            <v>P</v>
          </cell>
          <cell r="Q76" t="str">
            <v>P3</v>
          </cell>
          <cell r="W76" t="str">
            <v>P3</v>
          </cell>
          <cell r="Z76" t="str">
            <v>P2,3</v>
          </cell>
          <cell r="AE76" t="str">
            <v>2026 Spring</v>
          </cell>
          <cell r="AG76">
            <v>0</v>
          </cell>
          <cell r="AH76" t="str">
            <v>✓</v>
          </cell>
          <cell r="AI76">
            <v>0</v>
          </cell>
          <cell r="AJ76">
            <v>0</v>
          </cell>
          <cell r="AK76">
            <v>0</v>
          </cell>
          <cell r="AL76">
            <v>0</v>
          </cell>
          <cell r="AM76">
            <v>0</v>
          </cell>
          <cell r="AN76" t="str">
            <v>✓</v>
          </cell>
          <cell r="AO76">
            <v>0</v>
          </cell>
          <cell r="AP76">
            <v>0</v>
          </cell>
          <cell r="AQ76" t="str">
            <v>✓</v>
          </cell>
          <cell r="AR76">
            <v>0</v>
          </cell>
          <cell r="AS76">
            <v>0</v>
          </cell>
          <cell r="AT76">
            <v>0</v>
          </cell>
          <cell r="AV76" t="str">
            <v>2026 Spring</v>
          </cell>
          <cell r="AW76" t="str">
            <v>Spr*</v>
          </cell>
        </row>
        <row r="77">
          <cell r="A77" t="str">
            <v>ACT B865</v>
          </cell>
          <cell r="B77" t="str">
            <v>ACT</v>
          </cell>
          <cell r="C77" t="str">
            <v>B865</v>
          </cell>
          <cell r="D77" t="str">
            <v>CEF</v>
          </cell>
          <cell r="F77" t="str">
            <v>Strategic Management Accounting</v>
          </cell>
          <cell r="G77" t="str">
            <v>Strategic Management Accounting</v>
          </cell>
          <cell r="H77" t="str">
            <v>策略管理會計學</v>
          </cell>
          <cell r="I77">
            <v>1</v>
          </cell>
          <cell r="J77">
            <v>5</v>
          </cell>
          <cell r="K77" t="str">
            <v>NA</v>
          </cell>
          <cell r="L77">
            <v>5</v>
          </cell>
          <cell r="M77" t="str">
            <v>English</v>
          </cell>
          <cell r="O77" t="str">
            <v>P3</v>
          </cell>
          <cell r="U77" t="str">
            <v>P2,3</v>
          </cell>
          <cell r="AE77" t="str">
            <v>2024 Summer</v>
          </cell>
          <cell r="AG77">
            <v>0</v>
          </cell>
          <cell r="AH77">
            <v>0</v>
          </cell>
          <cell r="AI77">
            <v>0</v>
          </cell>
          <cell r="AJ77">
            <v>0</v>
          </cell>
          <cell r="AK77">
            <v>0</v>
          </cell>
          <cell r="AL77" t="str">
            <v>✓</v>
          </cell>
          <cell r="AM77">
            <v>0</v>
          </cell>
          <cell r="AN77">
            <v>0</v>
          </cell>
          <cell r="AO77">
            <v>0</v>
          </cell>
          <cell r="AP77">
            <v>0</v>
          </cell>
          <cell r="AQ77">
            <v>0</v>
          </cell>
          <cell r="AR77">
            <v>0</v>
          </cell>
          <cell r="AS77">
            <v>0</v>
          </cell>
          <cell r="AT77">
            <v>0</v>
          </cell>
          <cell r="AV77" t="str">
            <v>2024 Summer</v>
          </cell>
          <cell r="AW77" t="str">
            <v>Sum*</v>
          </cell>
        </row>
        <row r="78">
          <cell r="A78" t="str">
            <v>ACT B866</v>
          </cell>
          <cell r="B78" t="str">
            <v>ACT</v>
          </cell>
          <cell r="C78" t="str">
            <v>B866</v>
          </cell>
          <cell r="D78" t="str">
            <v>CEF</v>
          </cell>
          <cell r="F78" t="str">
            <v>Audit Theory and Practice</v>
          </cell>
          <cell r="G78" t="str">
            <v>Audit Theory and Practice</v>
          </cell>
          <cell r="H78" t="str">
            <v>審計理論及實務</v>
          </cell>
          <cell r="I78">
            <v>1</v>
          </cell>
          <cell r="J78">
            <v>5</v>
          </cell>
          <cell r="K78" t="str">
            <v>NA</v>
          </cell>
          <cell r="L78">
            <v>5</v>
          </cell>
          <cell r="M78" t="str">
            <v>English</v>
          </cell>
          <cell r="V78" t="str">
            <v>P3</v>
          </cell>
          <cell r="AB78" t="str">
            <v>P2,3</v>
          </cell>
          <cell r="AE78" t="str">
            <v>2026 Autumn</v>
          </cell>
          <cell r="AG78">
            <v>0</v>
          </cell>
          <cell r="AH78">
            <v>0</v>
          </cell>
          <cell r="AI78">
            <v>0</v>
          </cell>
          <cell r="AJ78">
            <v>0</v>
          </cell>
          <cell r="AK78">
            <v>0</v>
          </cell>
          <cell r="AL78">
            <v>0</v>
          </cell>
          <cell r="AM78" t="str">
            <v>✓</v>
          </cell>
          <cell r="AN78">
            <v>0</v>
          </cell>
          <cell r="AO78">
            <v>0</v>
          </cell>
          <cell r="AP78">
            <v>0</v>
          </cell>
          <cell r="AQ78">
            <v>0</v>
          </cell>
          <cell r="AR78">
            <v>0</v>
          </cell>
          <cell r="AS78" t="str">
            <v>✓</v>
          </cell>
          <cell r="AT78">
            <v>0</v>
          </cell>
          <cell r="AV78" t="str">
            <v>2026 Autumn</v>
          </cell>
          <cell r="AW78" t="str">
            <v>Aut*</v>
          </cell>
        </row>
        <row r="79">
          <cell r="A79" t="str">
            <v>ACT B867</v>
          </cell>
          <cell r="B79" t="str">
            <v>ACT</v>
          </cell>
          <cell r="C79" t="str">
            <v>B867</v>
          </cell>
          <cell r="D79" t="str">
            <v>CEF</v>
          </cell>
          <cell r="F79" t="str">
            <v>Accounting Information Systems: A Managerial Perspective</v>
          </cell>
          <cell r="G79" t="str">
            <v>Accounting Information Systems: A Managerial Perspective</v>
          </cell>
          <cell r="H79" t="str">
            <v>會計信息系統：管理與控制</v>
          </cell>
          <cell r="I79">
            <v>1</v>
          </cell>
          <cell r="J79">
            <v>5</v>
          </cell>
          <cell r="K79" t="str">
            <v>NA</v>
          </cell>
          <cell r="L79">
            <v>5</v>
          </cell>
          <cell r="M79" t="str">
            <v>English</v>
          </cell>
          <cell r="S79" t="str">
            <v>P2,3</v>
          </cell>
          <cell r="AE79" t="str">
            <v>2023 Autumn</v>
          </cell>
          <cell r="AG79">
            <v>0</v>
          </cell>
          <cell r="AH79">
            <v>0</v>
          </cell>
          <cell r="AI79">
            <v>0</v>
          </cell>
          <cell r="AJ79" t="str">
            <v>✓</v>
          </cell>
          <cell r="AK79">
            <v>0</v>
          </cell>
          <cell r="AL79">
            <v>0</v>
          </cell>
          <cell r="AM79">
            <v>0</v>
          </cell>
          <cell r="AN79">
            <v>0</v>
          </cell>
          <cell r="AO79">
            <v>0</v>
          </cell>
          <cell r="AP79">
            <v>0</v>
          </cell>
          <cell r="AQ79">
            <v>0</v>
          </cell>
          <cell r="AR79">
            <v>0</v>
          </cell>
          <cell r="AS79">
            <v>0</v>
          </cell>
          <cell r="AT79">
            <v>0</v>
          </cell>
          <cell r="AV79" t="str">
            <v>2023 Autumn</v>
          </cell>
          <cell r="AW79" t="str">
            <v>Aut*</v>
          </cell>
        </row>
        <row r="80">
          <cell r="A80" t="str">
            <v>BUS B859</v>
          </cell>
          <cell r="B80" t="str">
            <v>BUS</v>
          </cell>
          <cell r="C80" t="str">
            <v>B859</v>
          </cell>
          <cell r="D80" t="str">
            <v>CEF</v>
          </cell>
          <cell r="F80" t="str">
            <v>Applied Business Project</v>
          </cell>
          <cell r="G80" t="str">
            <v>Applied Business Project</v>
          </cell>
          <cell r="H80" t="str">
            <v>應用商業計劃</v>
          </cell>
          <cell r="I80">
            <v>4</v>
          </cell>
          <cell r="J80">
            <v>5</v>
          </cell>
          <cell r="K80" t="str">
            <v>NA</v>
          </cell>
          <cell r="L80">
            <v>20</v>
          </cell>
          <cell r="M80" t="str">
            <v>English</v>
          </cell>
          <cell r="N80" t="str">
            <v>P#</v>
          </cell>
          <cell r="Q80" t="str">
            <v>P#,3</v>
          </cell>
          <cell r="T80" t="str">
            <v>P#,3</v>
          </cell>
          <cell r="W80" t="str">
            <v>P#,2,3</v>
          </cell>
          <cell r="AE80" t="str">
            <v>2025 Spring</v>
          </cell>
          <cell r="AG80">
            <v>0</v>
          </cell>
          <cell r="AH80" t="str">
            <v>✓</v>
          </cell>
          <cell r="AI80">
            <v>0</v>
          </cell>
          <cell r="AJ80">
            <v>0</v>
          </cell>
          <cell r="AK80" t="str">
            <v>✓</v>
          </cell>
          <cell r="AL80">
            <v>0</v>
          </cell>
          <cell r="AM80">
            <v>0</v>
          </cell>
          <cell r="AN80" t="str">
            <v>✓</v>
          </cell>
          <cell r="AO80">
            <v>0</v>
          </cell>
          <cell r="AP80">
            <v>0</v>
          </cell>
          <cell r="AQ80">
            <v>0</v>
          </cell>
          <cell r="AR80">
            <v>0</v>
          </cell>
          <cell r="AS80">
            <v>0</v>
          </cell>
          <cell r="AT80">
            <v>0</v>
          </cell>
          <cell r="AV80" t="str">
            <v>2025 Spring</v>
          </cell>
          <cell r="AW80" t="str">
            <v>Spr</v>
          </cell>
        </row>
        <row r="81">
          <cell r="A81" t="str">
            <v>BUS B859C</v>
          </cell>
          <cell r="B81" t="str">
            <v>BUS</v>
          </cell>
          <cell r="C81" t="str">
            <v>B859C</v>
          </cell>
          <cell r="D81" t="str">
            <v>CEF</v>
          </cell>
          <cell r="F81" t="str">
            <v>應用商業計劃</v>
          </cell>
          <cell r="G81" t="str">
            <v>Applied Business Project</v>
          </cell>
          <cell r="H81" t="str">
            <v>應用商業計劃</v>
          </cell>
          <cell r="I81">
            <v>4</v>
          </cell>
          <cell r="J81">
            <v>5</v>
          </cell>
          <cell r="K81" t="str">
            <v>NA</v>
          </cell>
          <cell r="L81">
            <v>20</v>
          </cell>
          <cell r="M81" t="str">
            <v>Chinese</v>
          </cell>
          <cell r="N81" t="str">
            <v>P#</v>
          </cell>
          <cell r="Q81" t="str">
            <v>P#,3</v>
          </cell>
          <cell r="T81" t="str">
            <v>P#,3</v>
          </cell>
          <cell r="W81" t="str">
            <v>P#,2,3</v>
          </cell>
          <cell r="AE81" t="str">
            <v>2025 Spring</v>
          </cell>
          <cell r="AG81">
            <v>0</v>
          </cell>
          <cell r="AH81" t="str">
            <v>✓</v>
          </cell>
          <cell r="AI81">
            <v>0</v>
          </cell>
          <cell r="AJ81">
            <v>0</v>
          </cell>
          <cell r="AK81" t="str">
            <v>✓</v>
          </cell>
          <cell r="AL81">
            <v>0</v>
          </cell>
          <cell r="AM81">
            <v>0</v>
          </cell>
          <cell r="AN81" t="str">
            <v>✓</v>
          </cell>
          <cell r="AO81">
            <v>0</v>
          </cell>
          <cell r="AP81">
            <v>0</v>
          </cell>
          <cell r="AQ81">
            <v>0</v>
          </cell>
          <cell r="AR81">
            <v>0</v>
          </cell>
          <cell r="AS81">
            <v>0</v>
          </cell>
          <cell r="AT81">
            <v>0</v>
          </cell>
          <cell r="AV81" t="str">
            <v>2025 Spring</v>
          </cell>
          <cell r="AW81" t="str">
            <v>Spr</v>
          </cell>
        </row>
        <row r="82">
          <cell r="A82" t="str">
            <v>BUS B880</v>
          </cell>
          <cell r="B82" t="str">
            <v>BUS</v>
          </cell>
          <cell r="C82" t="str">
            <v>B880</v>
          </cell>
          <cell r="F82" t="str">
            <v>Directed Studies in Business Research</v>
          </cell>
          <cell r="G82" t="str">
            <v>Directed Studies in Business Research</v>
          </cell>
          <cell r="H82" t="str">
            <v>商業研究專題</v>
          </cell>
          <cell r="I82">
            <v>2</v>
          </cell>
          <cell r="J82">
            <v>10</v>
          </cell>
          <cell r="K82" t="str">
            <v>NA</v>
          </cell>
          <cell r="L82">
            <v>20</v>
          </cell>
          <cell r="M82" t="str">
            <v>English</v>
          </cell>
          <cell r="P82" t="str">
            <v>P3</v>
          </cell>
          <cell r="S82" t="str">
            <v>P3</v>
          </cell>
          <cell r="V82" t="str">
            <v>P3</v>
          </cell>
          <cell r="Y82" t="str">
            <v>P3</v>
          </cell>
          <cell r="AB82" t="str">
            <v>P2,3</v>
          </cell>
          <cell r="AE82" t="str">
            <v>2026 Autumn</v>
          </cell>
          <cell r="AG82" t="str">
            <v>✓</v>
          </cell>
          <cell r="AH82">
            <v>0</v>
          </cell>
          <cell r="AI82">
            <v>0</v>
          </cell>
          <cell r="AJ82" t="str">
            <v>✓</v>
          </cell>
          <cell r="AK82">
            <v>0</v>
          </cell>
          <cell r="AL82">
            <v>0</v>
          </cell>
          <cell r="AM82" t="str">
            <v>✓</v>
          </cell>
          <cell r="AN82">
            <v>0</v>
          </cell>
          <cell r="AO82">
            <v>0</v>
          </cell>
          <cell r="AP82" t="str">
            <v>✓</v>
          </cell>
          <cell r="AQ82">
            <v>0</v>
          </cell>
          <cell r="AR82">
            <v>0</v>
          </cell>
          <cell r="AS82" t="str">
            <v>✓</v>
          </cell>
          <cell r="AT82">
            <v>0</v>
          </cell>
          <cell r="AV82" t="str">
            <v>2026 Autumn</v>
          </cell>
          <cell r="AW82" t="str">
            <v>Aut</v>
          </cell>
        </row>
        <row r="83">
          <cell r="A83" t="str">
            <v>BUS B880C</v>
          </cell>
          <cell r="B83" t="str">
            <v>BUS</v>
          </cell>
          <cell r="C83" t="str">
            <v>B880C</v>
          </cell>
          <cell r="F83" t="str">
            <v>商業研究專題</v>
          </cell>
          <cell r="G83" t="str">
            <v>Directed Studies in Business Research</v>
          </cell>
          <cell r="H83" t="str">
            <v>商業研究專題</v>
          </cell>
          <cell r="I83">
            <v>2</v>
          </cell>
          <cell r="J83">
            <v>10</v>
          </cell>
          <cell r="K83" t="str">
            <v>NA</v>
          </cell>
          <cell r="L83">
            <v>20</v>
          </cell>
          <cell r="M83" t="str">
            <v>Chinese</v>
          </cell>
          <cell r="P83" t="str">
            <v>P3</v>
          </cell>
          <cell r="S83" t="str">
            <v>P3</v>
          </cell>
          <cell r="V83" t="str">
            <v>P3</v>
          </cell>
          <cell r="Y83" t="str">
            <v>P3</v>
          </cell>
          <cell r="AB83" t="str">
            <v>P2,3</v>
          </cell>
          <cell r="AE83" t="str">
            <v>2026 Autumn</v>
          </cell>
          <cell r="AG83" t="str">
            <v>✓</v>
          </cell>
          <cell r="AH83">
            <v>0</v>
          </cell>
          <cell r="AI83">
            <v>0</v>
          </cell>
          <cell r="AJ83" t="str">
            <v>✓</v>
          </cell>
          <cell r="AK83">
            <v>0</v>
          </cell>
          <cell r="AL83">
            <v>0</v>
          </cell>
          <cell r="AM83" t="str">
            <v>✓</v>
          </cell>
          <cell r="AN83">
            <v>0</v>
          </cell>
          <cell r="AO83">
            <v>0</v>
          </cell>
          <cell r="AP83" t="str">
            <v>✓</v>
          </cell>
          <cell r="AQ83">
            <v>0</v>
          </cell>
          <cell r="AR83">
            <v>0</v>
          </cell>
          <cell r="AS83" t="str">
            <v>✓</v>
          </cell>
          <cell r="AT83">
            <v>0</v>
          </cell>
          <cell r="AV83" t="str">
            <v>2026 Autumn</v>
          </cell>
          <cell r="AW83" t="str">
            <v>Aut</v>
          </cell>
        </row>
        <row r="84">
          <cell r="A84" t="str">
            <v>BUS B899</v>
          </cell>
          <cell r="B84" t="str">
            <v>BUS</v>
          </cell>
          <cell r="C84" t="str">
            <v>B899</v>
          </cell>
          <cell r="F84" t="str">
            <v>Business and Entrepreneurship Project</v>
          </cell>
          <cell r="G84" t="str">
            <v>Business and Entrepreneurship Project</v>
          </cell>
          <cell r="H84" t="str">
            <v>商業及創業專案學習</v>
          </cell>
          <cell r="I84">
            <v>2</v>
          </cell>
          <cell r="J84">
            <v>5</v>
          </cell>
          <cell r="K84" t="str">
            <v>NA</v>
          </cell>
          <cell r="L84">
            <v>10</v>
          </cell>
          <cell r="M84" t="str">
            <v>English</v>
          </cell>
          <cell r="P84" t="str">
            <v>P3</v>
          </cell>
          <cell r="S84" t="str">
            <v>P2,3</v>
          </cell>
          <cell r="AE84" t="str">
            <v>2023 Autumn</v>
          </cell>
          <cell r="AG84" t="str">
            <v>✓</v>
          </cell>
          <cell r="AH84">
            <v>0</v>
          </cell>
          <cell r="AI84">
            <v>0</v>
          </cell>
          <cell r="AJ84" t="str">
            <v>✓</v>
          </cell>
          <cell r="AK84">
            <v>0</v>
          </cell>
          <cell r="AL84">
            <v>0</v>
          </cell>
          <cell r="AM84">
            <v>0</v>
          </cell>
          <cell r="AN84">
            <v>0</v>
          </cell>
          <cell r="AO84">
            <v>0</v>
          </cell>
          <cell r="AP84">
            <v>0</v>
          </cell>
          <cell r="AQ84">
            <v>0</v>
          </cell>
          <cell r="AR84">
            <v>0</v>
          </cell>
          <cell r="AS84">
            <v>0</v>
          </cell>
          <cell r="AT84">
            <v>0</v>
          </cell>
          <cell r="AV84" t="str">
            <v>2023 Autumn</v>
          </cell>
          <cell r="AW84" t="str">
            <v>Aut</v>
          </cell>
        </row>
        <row r="85">
          <cell r="A85" t="str">
            <v>BUS B899C</v>
          </cell>
          <cell r="B85" t="str">
            <v>BUS</v>
          </cell>
          <cell r="C85" t="str">
            <v>B899C</v>
          </cell>
          <cell r="D85" t="str">
            <v>CEF</v>
          </cell>
          <cell r="F85" t="str">
            <v>商業及創業專案學習</v>
          </cell>
          <cell r="G85" t="str">
            <v>Business and Entrepreneurship Project</v>
          </cell>
          <cell r="H85" t="str">
            <v>商業及創業專案學習</v>
          </cell>
          <cell r="I85">
            <v>2</v>
          </cell>
          <cell r="J85">
            <v>5</v>
          </cell>
          <cell r="K85" t="str">
            <v>NA</v>
          </cell>
          <cell r="L85">
            <v>10</v>
          </cell>
          <cell r="M85" t="str">
            <v>Chinese</v>
          </cell>
          <cell r="P85" t="str">
            <v>P3</v>
          </cell>
          <cell r="S85" t="str">
            <v>P2,3</v>
          </cell>
          <cell r="AE85" t="str">
            <v>2023 Autumn</v>
          </cell>
          <cell r="AG85" t="str">
            <v>✓</v>
          </cell>
          <cell r="AH85">
            <v>0</v>
          </cell>
          <cell r="AI85">
            <v>0</v>
          </cell>
          <cell r="AJ85" t="str">
            <v>✓</v>
          </cell>
          <cell r="AK85">
            <v>0</v>
          </cell>
          <cell r="AL85">
            <v>0</v>
          </cell>
          <cell r="AM85">
            <v>0</v>
          </cell>
          <cell r="AN85">
            <v>0</v>
          </cell>
          <cell r="AO85">
            <v>0</v>
          </cell>
          <cell r="AP85">
            <v>0</v>
          </cell>
          <cell r="AQ85">
            <v>0</v>
          </cell>
          <cell r="AR85">
            <v>0</v>
          </cell>
          <cell r="AS85">
            <v>0</v>
          </cell>
          <cell r="AT85">
            <v>0</v>
          </cell>
          <cell r="AV85" t="str">
            <v>2023 Autumn</v>
          </cell>
          <cell r="AW85" t="str">
            <v>Aut</v>
          </cell>
        </row>
        <row r="86">
          <cell r="A86" t="str">
            <v>BUS B950</v>
          </cell>
          <cell r="B86" t="str">
            <v>BUS</v>
          </cell>
          <cell r="C86" t="str">
            <v>B950</v>
          </cell>
          <cell r="F86" t="str">
            <v>Business Research</v>
          </cell>
          <cell r="G86" t="str">
            <v>Business Research</v>
          </cell>
          <cell r="H86" t="str">
            <v>商業研究</v>
          </cell>
          <cell r="I86">
            <v>2</v>
          </cell>
          <cell r="J86">
            <v>10</v>
          </cell>
          <cell r="K86" t="str">
            <v>NA</v>
          </cell>
          <cell r="L86">
            <v>20</v>
          </cell>
          <cell r="M86" t="str">
            <v>English</v>
          </cell>
          <cell r="P86" t="str">
            <v>P3</v>
          </cell>
          <cell r="S86" t="str">
            <v>P3</v>
          </cell>
          <cell r="V86" t="str">
            <v>P3</v>
          </cell>
          <cell r="Y86" t="str">
            <v>P3</v>
          </cell>
          <cell r="AB86" t="str">
            <v>P2,3</v>
          </cell>
          <cell r="AE86" t="str">
            <v>2026 Autumn</v>
          </cell>
          <cell r="AG86" t="str">
            <v>✓</v>
          </cell>
          <cell r="AH86">
            <v>0</v>
          </cell>
          <cell r="AI86">
            <v>0</v>
          </cell>
          <cell r="AJ86" t="str">
            <v>✓</v>
          </cell>
          <cell r="AK86">
            <v>0</v>
          </cell>
          <cell r="AL86">
            <v>0</v>
          </cell>
          <cell r="AM86" t="str">
            <v>✓</v>
          </cell>
          <cell r="AN86">
            <v>0</v>
          </cell>
          <cell r="AO86">
            <v>0</v>
          </cell>
          <cell r="AP86" t="str">
            <v>✓</v>
          </cell>
          <cell r="AQ86">
            <v>0</v>
          </cell>
          <cell r="AR86">
            <v>0</v>
          </cell>
          <cell r="AS86" t="str">
            <v>✓</v>
          </cell>
          <cell r="AT86">
            <v>0</v>
          </cell>
          <cell r="AV86" t="str">
            <v>2026 Autumn</v>
          </cell>
          <cell r="AW86" t="str">
            <v>Aut</v>
          </cell>
        </row>
        <row r="87">
          <cell r="A87" t="str">
            <v>BUS B950C</v>
          </cell>
          <cell r="B87" t="str">
            <v>BUS</v>
          </cell>
          <cell r="C87" t="str">
            <v>B950C</v>
          </cell>
          <cell r="F87" t="str">
            <v>商業研究</v>
          </cell>
          <cell r="G87" t="str">
            <v>Business Research</v>
          </cell>
          <cell r="H87" t="str">
            <v>商業研究</v>
          </cell>
          <cell r="I87">
            <v>2</v>
          </cell>
          <cell r="J87">
            <v>10</v>
          </cell>
          <cell r="K87" t="str">
            <v>NA</v>
          </cell>
          <cell r="L87">
            <v>20</v>
          </cell>
          <cell r="M87" t="str">
            <v>Chinese</v>
          </cell>
          <cell r="P87" t="str">
            <v>P3</v>
          </cell>
          <cell r="S87" t="str">
            <v>P3</v>
          </cell>
          <cell r="V87" t="str">
            <v>P3</v>
          </cell>
          <cell r="Y87" t="str">
            <v>P3</v>
          </cell>
          <cell r="AB87" t="str">
            <v>P2,3</v>
          </cell>
          <cell r="AE87" t="str">
            <v>2026 Autumn</v>
          </cell>
          <cell r="AG87" t="str">
            <v>✓</v>
          </cell>
          <cell r="AH87">
            <v>0</v>
          </cell>
          <cell r="AI87">
            <v>0</v>
          </cell>
          <cell r="AJ87" t="str">
            <v>✓</v>
          </cell>
          <cell r="AK87">
            <v>0</v>
          </cell>
          <cell r="AL87">
            <v>0</v>
          </cell>
          <cell r="AM87" t="str">
            <v>✓</v>
          </cell>
          <cell r="AN87">
            <v>0</v>
          </cell>
          <cell r="AO87">
            <v>0</v>
          </cell>
          <cell r="AP87" t="str">
            <v>✓</v>
          </cell>
          <cell r="AQ87">
            <v>0</v>
          </cell>
          <cell r="AR87">
            <v>0</v>
          </cell>
          <cell r="AS87" t="str">
            <v>✓</v>
          </cell>
          <cell r="AT87">
            <v>0</v>
          </cell>
          <cell r="AV87" t="str">
            <v>2026 Autumn</v>
          </cell>
          <cell r="AW87" t="str">
            <v>Aut</v>
          </cell>
        </row>
        <row r="88">
          <cell r="A88" t="str">
            <v>BUS B980</v>
          </cell>
          <cell r="B88" t="str">
            <v>BUS</v>
          </cell>
          <cell r="C88" t="str">
            <v>B980</v>
          </cell>
          <cell r="F88" t="str">
            <v>Directed Studies in Business</v>
          </cell>
          <cell r="G88" t="str">
            <v>Directed Studies in Business</v>
          </cell>
          <cell r="H88" t="str">
            <v>商業專題研究</v>
          </cell>
          <cell r="I88">
            <v>2</v>
          </cell>
          <cell r="J88">
            <v>10</v>
          </cell>
          <cell r="K88" t="str">
            <v>NA</v>
          </cell>
          <cell r="L88">
            <v>20</v>
          </cell>
          <cell r="M88" t="str">
            <v>English</v>
          </cell>
          <cell r="P88" t="str">
            <v>P3</v>
          </cell>
          <cell r="S88" t="str">
            <v>P3</v>
          </cell>
          <cell r="V88" t="str">
            <v>P3</v>
          </cell>
          <cell r="Y88" t="str">
            <v>P3</v>
          </cell>
          <cell r="AB88" t="str">
            <v>P2,3</v>
          </cell>
          <cell r="AE88" t="str">
            <v>2026 Autumn</v>
          </cell>
          <cell r="AG88" t="str">
            <v>✓</v>
          </cell>
          <cell r="AH88">
            <v>0</v>
          </cell>
          <cell r="AI88">
            <v>0</v>
          </cell>
          <cell r="AJ88" t="str">
            <v>✓</v>
          </cell>
          <cell r="AK88">
            <v>0</v>
          </cell>
          <cell r="AL88">
            <v>0</v>
          </cell>
          <cell r="AM88" t="str">
            <v>✓</v>
          </cell>
          <cell r="AN88">
            <v>0</v>
          </cell>
          <cell r="AO88">
            <v>0</v>
          </cell>
          <cell r="AP88" t="str">
            <v>✓</v>
          </cell>
          <cell r="AQ88">
            <v>0</v>
          </cell>
          <cell r="AR88">
            <v>0</v>
          </cell>
          <cell r="AS88" t="str">
            <v>✓</v>
          </cell>
          <cell r="AT88">
            <v>0</v>
          </cell>
          <cell r="AV88" t="str">
            <v>2026 Autumn</v>
          </cell>
          <cell r="AW88" t="str">
            <v>Aut</v>
          </cell>
        </row>
        <row r="89">
          <cell r="A89" t="str">
            <v>BUS B980C</v>
          </cell>
          <cell r="B89" t="str">
            <v>BUS</v>
          </cell>
          <cell r="C89" t="str">
            <v>B980C</v>
          </cell>
          <cell r="F89" t="str">
            <v>商業專題研究</v>
          </cell>
          <cell r="G89" t="str">
            <v>Directed Studies in Business</v>
          </cell>
          <cell r="H89" t="str">
            <v>商業專題研究</v>
          </cell>
          <cell r="I89">
            <v>2</v>
          </cell>
          <cell r="J89">
            <v>10</v>
          </cell>
          <cell r="K89" t="str">
            <v>NA</v>
          </cell>
          <cell r="L89">
            <v>20</v>
          </cell>
          <cell r="M89" t="str">
            <v>Chinese</v>
          </cell>
          <cell r="P89" t="str">
            <v>P3</v>
          </cell>
          <cell r="S89" t="str">
            <v>P3</v>
          </cell>
          <cell r="V89" t="str">
            <v>P3</v>
          </cell>
          <cell r="Y89" t="str">
            <v>P3</v>
          </cell>
          <cell r="AB89" t="str">
            <v>P2,3</v>
          </cell>
          <cell r="AE89" t="str">
            <v>2026 Autumn</v>
          </cell>
          <cell r="AG89" t="str">
            <v>✓</v>
          </cell>
          <cell r="AH89">
            <v>0</v>
          </cell>
          <cell r="AI89">
            <v>0</v>
          </cell>
          <cell r="AJ89" t="str">
            <v>✓</v>
          </cell>
          <cell r="AK89">
            <v>0</v>
          </cell>
          <cell r="AL89">
            <v>0</v>
          </cell>
          <cell r="AM89" t="str">
            <v>✓</v>
          </cell>
          <cell r="AN89">
            <v>0</v>
          </cell>
          <cell r="AO89">
            <v>0</v>
          </cell>
          <cell r="AP89" t="str">
            <v>✓</v>
          </cell>
          <cell r="AQ89">
            <v>0</v>
          </cell>
          <cell r="AR89">
            <v>0</v>
          </cell>
          <cell r="AS89" t="str">
            <v>✓</v>
          </cell>
          <cell r="AT89">
            <v>0</v>
          </cell>
          <cell r="AV89" t="str">
            <v>2026 Autumn</v>
          </cell>
          <cell r="AW89" t="str">
            <v>Aut</v>
          </cell>
        </row>
        <row r="90">
          <cell r="A90" t="str">
            <v>CGV B812</v>
          </cell>
          <cell r="B90" t="str">
            <v>CGV</v>
          </cell>
          <cell r="C90" t="str">
            <v>B812</v>
          </cell>
          <cell r="F90" t="str">
            <v>Corporate Secretaryship and Compliance</v>
          </cell>
          <cell r="G90" t="str">
            <v>Corporate Secretaryship and Compliance</v>
          </cell>
          <cell r="H90" t="str">
            <v>公司秘書實務與執行</v>
          </cell>
          <cell r="I90">
            <v>2</v>
          </cell>
          <cell r="J90">
            <v>5</v>
          </cell>
          <cell r="K90" t="str">
            <v>NA</v>
          </cell>
          <cell r="L90">
            <v>10</v>
          </cell>
          <cell r="M90" t="str">
            <v>English</v>
          </cell>
          <cell r="N90" t="str">
            <v>O+1</v>
          </cell>
          <cell r="P90" t="str">
            <v>P3</v>
          </cell>
          <cell r="S90" t="str">
            <v> P3</v>
          </cell>
          <cell r="V90" t="str">
            <v>P3</v>
          </cell>
          <cell r="Y90" t="str">
            <v>P2,3</v>
          </cell>
          <cell r="AE90" t="str">
            <v>2025 Autumn</v>
          </cell>
          <cell r="AG90" t="str">
            <v>✓</v>
          </cell>
          <cell r="AH90">
            <v>0</v>
          </cell>
          <cell r="AI90">
            <v>0</v>
          </cell>
          <cell r="AJ90" t="str">
            <v>✓</v>
          </cell>
          <cell r="AK90">
            <v>0</v>
          </cell>
          <cell r="AL90">
            <v>0</v>
          </cell>
          <cell r="AM90" t="str">
            <v>✓</v>
          </cell>
          <cell r="AN90">
            <v>0</v>
          </cell>
          <cell r="AO90">
            <v>0</v>
          </cell>
          <cell r="AP90" t="str">
            <v>✓</v>
          </cell>
          <cell r="AQ90">
            <v>0</v>
          </cell>
          <cell r="AR90">
            <v>0</v>
          </cell>
          <cell r="AS90">
            <v>0</v>
          </cell>
          <cell r="AT90">
            <v>0</v>
          </cell>
          <cell r="AV90" t="str">
            <v>2025 Autumn</v>
          </cell>
          <cell r="AW90" t="str">
            <v>Aut</v>
          </cell>
        </row>
        <row r="91">
          <cell r="A91" t="str">
            <v>CGV B813</v>
          </cell>
          <cell r="B91" t="str">
            <v>CGV</v>
          </cell>
          <cell r="C91" t="str">
            <v>B813</v>
          </cell>
          <cell r="F91" t="str">
            <v>Corporate Governance</v>
          </cell>
          <cell r="G91" t="str">
            <v>Corporate Governance</v>
          </cell>
          <cell r="H91" t="str">
            <v>企業管治</v>
          </cell>
          <cell r="I91">
            <v>2</v>
          </cell>
          <cell r="J91">
            <v>5</v>
          </cell>
          <cell r="K91" t="str">
            <v>NA</v>
          </cell>
          <cell r="L91">
            <v>10</v>
          </cell>
          <cell r="M91" t="str">
            <v>English</v>
          </cell>
          <cell r="P91" t="str">
            <v>P1,3</v>
          </cell>
          <cell r="S91" t="str">
            <v>P3</v>
          </cell>
          <cell r="V91" t="str">
            <v>P3</v>
          </cell>
          <cell r="Y91" t="str">
            <v>P2,3</v>
          </cell>
          <cell r="AE91" t="str">
            <v>2025 Autumn</v>
          </cell>
          <cell r="AG91" t="str">
            <v>✓</v>
          </cell>
          <cell r="AH91">
            <v>0</v>
          </cell>
          <cell r="AI91">
            <v>0</v>
          </cell>
          <cell r="AJ91" t="str">
            <v>✓</v>
          </cell>
          <cell r="AK91">
            <v>0</v>
          </cell>
          <cell r="AL91">
            <v>0</v>
          </cell>
          <cell r="AM91" t="str">
            <v>✓</v>
          </cell>
          <cell r="AN91">
            <v>0</v>
          </cell>
          <cell r="AO91">
            <v>0</v>
          </cell>
          <cell r="AP91" t="str">
            <v>✓</v>
          </cell>
          <cell r="AQ91">
            <v>0</v>
          </cell>
          <cell r="AR91">
            <v>0</v>
          </cell>
          <cell r="AS91">
            <v>0</v>
          </cell>
          <cell r="AT91">
            <v>0</v>
          </cell>
          <cell r="AV91" t="str">
            <v>2025 Autumn</v>
          </cell>
          <cell r="AW91" t="str">
            <v>Aut</v>
          </cell>
        </row>
        <row r="92">
          <cell r="A92" t="str">
            <v>CGV B897</v>
          </cell>
          <cell r="B92" t="str">
            <v>CGV</v>
          </cell>
          <cell r="C92" t="str">
            <v>B897</v>
          </cell>
          <cell r="D92" t="str">
            <v>CEF</v>
          </cell>
          <cell r="E92" t="str">
            <v>CEF</v>
          </cell>
          <cell r="F92" t="str">
            <v>Corporate Administration and Secretaryship</v>
          </cell>
          <cell r="G92" t="str">
            <v>Corporate Administration and Secretaryship</v>
          </cell>
          <cell r="H92" t="str">
            <v>企業行政與公司秘書實務</v>
          </cell>
          <cell r="I92">
            <v>2</v>
          </cell>
          <cell r="J92">
            <v>5</v>
          </cell>
          <cell r="K92" t="str">
            <v>NA</v>
          </cell>
          <cell r="L92">
            <v>10</v>
          </cell>
          <cell r="M92" t="str">
            <v>English</v>
          </cell>
          <cell r="P92" t="str">
            <v>P3</v>
          </cell>
          <cell r="S92" t="str">
            <v>P2,3</v>
          </cell>
          <cell r="AE92" t="str">
            <v>2023 Autumn</v>
          </cell>
          <cell r="AG92" t="str">
            <v>✓</v>
          </cell>
          <cell r="AH92">
            <v>0</v>
          </cell>
          <cell r="AI92">
            <v>0</v>
          </cell>
          <cell r="AJ92" t="str">
            <v>✓</v>
          </cell>
          <cell r="AK92">
            <v>0</v>
          </cell>
          <cell r="AL92">
            <v>0</v>
          </cell>
          <cell r="AM92">
            <v>0</v>
          </cell>
          <cell r="AN92">
            <v>0</v>
          </cell>
          <cell r="AO92">
            <v>0</v>
          </cell>
          <cell r="AP92">
            <v>0</v>
          </cell>
          <cell r="AQ92">
            <v>0</v>
          </cell>
          <cell r="AR92">
            <v>0</v>
          </cell>
          <cell r="AS92">
            <v>0</v>
          </cell>
          <cell r="AT92">
            <v>0</v>
          </cell>
          <cell r="AV92" t="str">
            <v>2023 Autumn</v>
          </cell>
          <cell r="AW92" t="str">
            <v>Aut</v>
          </cell>
        </row>
        <row r="93">
          <cell r="A93" t="str">
            <v>CGV B898</v>
          </cell>
          <cell r="B93" t="str">
            <v>CGV</v>
          </cell>
          <cell r="C93" t="str">
            <v>B898</v>
          </cell>
          <cell r="D93" t="str">
            <v>CEF</v>
          </cell>
          <cell r="F93" t="str">
            <v>Issues in Corporate Governance</v>
          </cell>
          <cell r="G93" t="str">
            <v>Issues in Corporate Governance</v>
          </cell>
          <cell r="H93" t="str">
            <v>企業管治研究</v>
          </cell>
          <cell r="I93">
            <v>2</v>
          </cell>
          <cell r="J93">
            <v>5</v>
          </cell>
          <cell r="K93" t="str">
            <v>NA</v>
          </cell>
          <cell r="L93">
            <v>10</v>
          </cell>
          <cell r="M93" t="str">
            <v>English</v>
          </cell>
          <cell r="P93" t="str">
            <v>P3</v>
          </cell>
          <cell r="S93" t="str">
            <v>P2,3</v>
          </cell>
          <cell r="AE93" t="str">
            <v>2023 Autumn</v>
          </cell>
          <cell r="AG93" t="str">
            <v>✓</v>
          </cell>
          <cell r="AH93">
            <v>0</v>
          </cell>
          <cell r="AI93">
            <v>0</v>
          </cell>
          <cell r="AJ93" t="str">
            <v>✓</v>
          </cell>
          <cell r="AK93">
            <v>0</v>
          </cell>
          <cell r="AL93">
            <v>0</v>
          </cell>
          <cell r="AM93">
            <v>0</v>
          </cell>
          <cell r="AN93">
            <v>0</v>
          </cell>
          <cell r="AO93">
            <v>0</v>
          </cell>
          <cell r="AP93">
            <v>0</v>
          </cell>
          <cell r="AQ93">
            <v>0</v>
          </cell>
          <cell r="AR93">
            <v>0</v>
          </cell>
          <cell r="AS93">
            <v>0</v>
          </cell>
          <cell r="AT93">
            <v>0</v>
          </cell>
          <cell r="AV93" t="str">
            <v>2023 Autumn</v>
          </cell>
          <cell r="AW93" t="str">
            <v>Aut</v>
          </cell>
        </row>
        <row r="94">
          <cell r="A94" t="str">
            <v>FIN B814</v>
          </cell>
          <cell r="B94" t="str">
            <v>FIN</v>
          </cell>
          <cell r="C94" t="str">
            <v>B814</v>
          </cell>
          <cell r="F94" t="str">
            <v>Corporate Finance and Risk Management</v>
          </cell>
          <cell r="G94" t="str">
            <v>Corporate Finance and Risk Management</v>
          </cell>
          <cell r="H94" t="str">
            <v>企業財務及風險管理</v>
          </cell>
          <cell r="I94">
            <v>2</v>
          </cell>
          <cell r="J94">
            <v>5</v>
          </cell>
          <cell r="K94" t="str">
            <v>NA</v>
          </cell>
          <cell r="L94">
            <v>10</v>
          </cell>
          <cell r="M94" t="str">
            <v>English</v>
          </cell>
          <cell r="O94" t="str">
            <v>O1</v>
          </cell>
          <cell r="P94" t="str">
            <v>P1,3</v>
          </cell>
          <cell r="S94" t="str">
            <v>P2,3</v>
          </cell>
          <cell r="AE94" t="str">
            <v>2023 Autumn</v>
          </cell>
          <cell r="AG94" t="str">
            <v>✓</v>
          </cell>
          <cell r="AH94">
            <v>0</v>
          </cell>
          <cell r="AI94">
            <v>0</v>
          </cell>
          <cell r="AJ94" t="str">
            <v>✓</v>
          </cell>
          <cell r="AK94">
            <v>0</v>
          </cell>
          <cell r="AL94">
            <v>0</v>
          </cell>
          <cell r="AM94">
            <v>0</v>
          </cell>
          <cell r="AN94">
            <v>0</v>
          </cell>
          <cell r="AO94">
            <v>0</v>
          </cell>
          <cell r="AP94">
            <v>0</v>
          </cell>
          <cell r="AQ94">
            <v>0</v>
          </cell>
          <cell r="AR94">
            <v>0</v>
          </cell>
          <cell r="AS94">
            <v>0</v>
          </cell>
          <cell r="AT94">
            <v>0</v>
          </cell>
          <cell r="AV94" t="str">
            <v>2023 Autumn</v>
          </cell>
          <cell r="AW94" t="str">
            <v>Aut</v>
          </cell>
        </row>
        <row r="95">
          <cell r="A95" t="str">
            <v>FIN B862</v>
          </cell>
          <cell r="B95" t="str">
            <v>FIN</v>
          </cell>
          <cell r="C95" t="str">
            <v>B862</v>
          </cell>
          <cell r="D95" t="str">
            <v>CEF</v>
          </cell>
          <cell r="F95" t="str">
            <v>Treasury and Financial Management</v>
          </cell>
          <cell r="G95" t="str">
            <v>Treasury and Financial Management</v>
          </cell>
          <cell r="H95" t="str">
            <v>庫務及財務管理</v>
          </cell>
          <cell r="I95">
            <v>1</v>
          </cell>
          <cell r="J95">
            <v>5</v>
          </cell>
          <cell r="K95" t="str">
            <v>NA</v>
          </cell>
          <cell r="L95">
            <v>5</v>
          </cell>
          <cell r="M95" t="str">
            <v>English</v>
          </cell>
          <cell r="P95" t="str">
            <v>P3</v>
          </cell>
          <cell r="V95" t="str">
            <v>P3</v>
          </cell>
          <cell r="AB95" t="str">
            <v>P2,3</v>
          </cell>
          <cell r="AE95" t="str">
            <v>2026 Autumn</v>
          </cell>
          <cell r="AG95" t="str">
            <v>✓</v>
          </cell>
          <cell r="AH95">
            <v>0</v>
          </cell>
          <cell r="AI95">
            <v>0</v>
          </cell>
          <cell r="AJ95">
            <v>0</v>
          </cell>
          <cell r="AK95">
            <v>0</v>
          </cell>
          <cell r="AL95">
            <v>0</v>
          </cell>
          <cell r="AM95" t="str">
            <v>✓</v>
          </cell>
          <cell r="AN95">
            <v>0</v>
          </cell>
          <cell r="AO95">
            <v>0</v>
          </cell>
          <cell r="AP95">
            <v>0</v>
          </cell>
          <cell r="AQ95">
            <v>0</v>
          </cell>
          <cell r="AR95">
            <v>0</v>
          </cell>
          <cell r="AS95" t="str">
            <v>✓</v>
          </cell>
          <cell r="AT95">
            <v>0</v>
          </cell>
          <cell r="AV95" t="str">
            <v>2026 Autumn</v>
          </cell>
          <cell r="AW95" t="str">
            <v>Aut*</v>
          </cell>
        </row>
        <row r="96">
          <cell r="A96" t="str">
            <v>IB B890</v>
          </cell>
          <cell r="B96" t="str">
            <v>IB</v>
          </cell>
          <cell r="C96" t="str">
            <v>B890</v>
          </cell>
          <cell r="D96" t="str">
            <v>CEF</v>
          </cell>
          <cell r="F96" t="str">
            <v>International Management Strategy</v>
          </cell>
          <cell r="G96" t="str">
            <v>International Management Strategy</v>
          </cell>
          <cell r="H96" t="str">
            <v>國際企業管理策略</v>
          </cell>
          <cell r="I96">
            <v>2</v>
          </cell>
          <cell r="J96">
            <v>5</v>
          </cell>
          <cell r="K96" t="str">
            <v>NA</v>
          </cell>
          <cell r="L96">
            <v>10</v>
          </cell>
          <cell r="M96" t="str">
            <v>English</v>
          </cell>
          <cell r="P96" t="str">
            <v>P3</v>
          </cell>
          <cell r="S96" t="str">
            <v>P2,3</v>
          </cell>
          <cell r="AE96" t="str">
            <v>2023 Autumn</v>
          </cell>
          <cell r="AG96" t="str">
            <v>✓</v>
          </cell>
          <cell r="AH96">
            <v>0</v>
          </cell>
          <cell r="AI96">
            <v>0</v>
          </cell>
          <cell r="AJ96" t="str">
            <v>✓</v>
          </cell>
          <cell r="AK96">
            <v>0</v>
          </cell>
          <cell r="AL96">
            <v>0</v>
          </cell>
          <cell r="AM96">
            <v>0</v>
          </cell>
          <cell r="AN96">
            <v>0</v>
          </cell>
          <cell r="AO96">
            <v>0</v>
          </cell>
          <cell r="AP96">
            <v>0</v>
          </cell>
          <cell r="AQ96">
            <v>0</v>
          </cell>
          <cell r="AR96">
            <v>0</v>
          </cell>
          <cell r="AS96">
            <v>0</v>
          </cell>
          <cell r="AT96">
            <v>0</v>
          </cell>
          <cell r="AV96" t="str">
            <v>2023 Autumn</v>
          </cell>
          <cell r="AW96" t="str">
            <v>Aut</v>
          </cell>
        </row>
        <row r="97">
          <cell r="A97" t="str">
            <v>IB B891</v>
          </cell>
          <cell r="B97" t="str">
            <v>IB</v>
          </cell>
          <cell r="C97" t="str">
            <v>B891</v>
          </cell>
          <cell r="D97" t="str">
            <v>CEF</v>
          </cell>
          <cell r="F97" t="str">
            <v>International Marketing Strategy</v>
          </cell>
          <cell r="G97" t="str">
            <v>International Marketing Strategy</v>
          </cell>
          <cell r="H97" t="str">
            <v>國際市場策略</v>
          </cell>
          <cell r="I97">
            <v>2</v>
          </cell>
          <cell r="J97">
            <v>5</v>
          </cell>
          <cell r="K97" t="str">
            <v>NA</v>
          </cell>
          <cell r="L97">
            <v>10</v>
          </cell>
          <cell r="M97" t="str">
            <v>English</v>
          </cell>
          <cell r="N97" t="str">
            <v>P+</v>
          </cell>
          <cell r="Q97" t="str">
            <v>P+,3</v>
          </cell>
          <cell r="T97" t="str">
            <v>P+,2,3</v>
          </cell>
          <cell r="AE97" t="str">
            <v>2024 Spring</v>
          </cell>
          <cell r="AG97">
            <v>0</v>
          </cell>
          <cell r="AH97" t="str">
            <v>✓</v>
          </cell>
          <cell r="AI97">
            <v>0</v>
          </cell>
          <cell r="AJ97">
            <v>0</v>
          </cell>
          <cell r="AK97" t="str">
            <v>✓</v>
          </cell>
          <cell r="AL97">
            <v>0</v>
          </cell>
          <cell r="AM97">
            <v>0</v>
          </cell>
          <cell r="AN97">
            <v>0</v>
          </cell>
          <cell r="AO97">
            <v>0</v>
          </cell>
          <cell r="AP97">
            <v>0</v>
          </cell>
          <cell r="AQ97">
            <v>0</v>
          </cell>
          <cell r="AR97">
            <v>0</v>
          </cell>
          <cell r="AS97">
            <v>0</v>
          </cell>
          <cell r="AT97">
            <v>0</v>
          </cell>
          <cell r="AV97" t="str">
            <v>2024 Spring</v>
          </cell>
          <cell r="AW97" t="str">
            <v>Spr</v>
          </cell>
        </row>
        <row r="98">
          <cell r="A98" t="str">
            <v>IB B893</v>
          </cell>
          <cell r="B98" t="str">
            <v>IB</v>
          </cell>
          <cell r="C98" t="str">
            <v>B893</v>
          </cell>
          <cell r="D98" t="str">
            <v>CEF</v>
          </cell>
          <cell r="F98" t="str">
            <v>Strategic Issues for Management in the Asia Pacific Region</v>
          </cell>
          <cell r="G98" t="str">
            <v>Strategic Issues for Management in the Asia Pacific Region</v>
          </cell>
          <cell r="H98" t="str">
            <v>亞太區管理策略研究</v>
          </cell>
          <cell r="I98">
            <v>2</v>
          </cell>
          <cell r="J98">
            <v>5</v>
          </cell>
          <cell r="K98" t="str">
            <v>NA</v>
          </cell>
          <cell r="L98">
            <v>10</v>
          </cell>
          <cell r="M98" t="str">
            <v>English</v>
          </cell>
          <cell r="P98" t="str">
            <v>P3</v>
          </cell>
          <cell r="S98" t="str">
            <v>P2,3</v>
          </cell>
          <cell r="AE98" t="str">
            <v>2023 Autumn</v>
          </cell>
          <cell r="AG98" t="str">
            <v>✓</v>
          </cell>
          <cell r="AH98">
            <v>0</v>
          </cell>
          <cell r="AI98">
            <v>0</v>
          </cell>
          <cell r="AJ98" t="str">
            <v>✓</v>
          </cell>
          <cell r="AK98">
            <v>0</v>
          </cell>
          <cell r="AL98">
            <v>0</v>
          </cell>
          <cell r="AM98">
            <v>0</v>
          </cell>
          <cell r="AN98">
            <v>0</v>
          </cell>
          <cell r="AO98">
            <v>0</v>
          </cell>
          <cell r="AP98">
            <v>0</v>
          </cell>
          <cell r="AQ98">
            <v>0</v>
          </cell>
          <cell r="AR98">
            <v>0</v>
          </cell>
          <cell r="AS98">
            <v>0</v>
          </cell>
          <cell r="AT98">
            <v>0</v>
          </cell>
          <cell r="AV98" t="str">
            <v>2023 Autumn</v>
          </cell>
          <cell r="AW98" t="str">
            <v>Aut</v>
          </cell>
        </row>
        <row r="99">
          <cell r="A99" t="str">
            <v>IB B893C</v>
          </cell>
          <cell r="B99" t="str">
            <v>IB</v>
          </cell>
          <cell r="C99" t="str">
            <v>B893C</v>
          </cell>
          <cell r="D99" t="str">
            <v>CEF</v>
          </cell>
          <cell r="F99" t="str">
            <v>亞太區管理策略研究</v>
          </cell>
          <cell r="G99" t="str">
            <v>Strategic Issues for Management in the Asia Pacific Region</v>
          </cell>
          <cell r="H99" t="str">
            <v>亞太區管理策略研究</v>
          </cell>
          <cell r="I99">
            <v>2</v>
          </cell>
          <cell r="J99">
            <v>5</v>
          </cell>
          <cell r="K99" t="str">
            <v>NA</v>
          </cell>
          <cell r="L99">
            <v>10</v>
          </cell>
          <cell r="M99" t="str">
            <v>Chinese</v>
          </cell>
          <cell r="P99" t="str">
            <v>P3</v>
          </cell>
          <cell r="S99" t="str">
            <v>P2,3</v>
          </cell>
          <cell r="AE99" t="str">
            <v>2023 Autumn</v>
          </cell>
          <cell r="AG99" t="str">
            <v>✓</v>
          </cell>
          <cell r="AH99">
            <v>0</v>
          </cell>
          <cell r="AI99">
            <v>0</v>
          </cell>
          <cell r="AJ99" t="str">
            <v>✓</v>
          </cell>
          <cell r="AK99">
            <v>0</v>
          </cell>
          <cell r="AL99">
            <v>0</v>
          </cell>
          <cell r="AM99">
            <v>0</v>
          </cell>
          <cell r="AN99">
            <v>0</v>
          </cell>
          <cell r="AO99">
            <v>0</v>
          </cell>
          <cell r="AP99">
            <v>0</v>
          </cell>
          <cell r="AQ99">
            <v>0</v>
          </cell>
          <cell r="AR99">
            <v>0</v>
          </cell>
          <cell r="AS99">
            <v>0</v>
          </cell>
          <cell r="AT99">
            <v>0</v>
          </cell>
          <cell r="AV99" t="str">
            <v>2023 Autumn</v>
          </cell>
          <cell r="AW99" t="str">
            <v>Aut</v>
          </cell>
        </row>
        <row r="100">
          <cell r="A100" t="str">
            <v>LAW B810</v>
          </cell>
          <cell r="B100" t="str">
            <v>LAW</v>
          </cell>
          <cell r="C100" t="str">
            <v>B810</v>
          </cell>
          <cell r="F100" t="str">
            <v>Hong Kong Corporate Law</v>
          </cell>
          <cell r="G100" t="str">
            <v>Hong Kong Corporate Law</v>
          </cell>
          <cell r="H100" t="str">
            <v>國際財務報告專題</v>
          </cell>
          <cell r="I100">
            <v>2</v>
          </cell>
          <cell r="J100">
            <v>5</v>
          </cell>
          <cell r="K100" t="str">
            <v>NA</v>
          </cell>
          <cell r="L100">
            <v>10</v>
          </cell>
          <cell r="M100" t="str">
            <v>English</v>
          </cell>
          <cell r="O100" t="str">
            <v>O1</v>
          </cell>
          <cell r="P100" t="str">
            <v>P1,3</v>
          </cell>
          <cell r="S100" t="str">
            <v>P3</v>
          </cell>
          <cell r="V100" t="str">
            <v>P3</v>
          </cell>
          <cell r="Y100" t="str">
            <v>P3</v>
          </cell>
          <cell r="AB100" t="str">
            <v>P2,3</v>
          </cell>
          <cell r="AE100" t="str">
            <v>2026 Autumn</v>
          </cell>
          <cell r="AG100" t="str">
            <v>✓</v>
          </cell>
          <cell r="AH100">
            <v>0</v>
          </cell>
          <cell r="AI100">
            <v>0</v>
          </cell>
          <cell r="AJ100" t="str">
            <v>✓</v>
          </cell>
          <cell r="AK100">
            <v>0</v>
          </cell>
          <cell r="AL100">
            <v>0</v>
          </cell>
          <cell r="AM100" t="str">
            <v>✓</v>
          </cell>
          <cell r="AN100">
            <v>0</v>
          </cell>
          <cell r="AO100">
            <v>0</v>
          </cell>
          <cell r="AP100" t="str">
            <v>✓</v>
          </cell>
          <cell r="AQ100">
            <v>0</v>
          </cell>
          <cell r="AR100">
            <v>0</v>
          </cell>
          <cell r="AS100" t="str">
            <v>✓</v>
          </cell>
          <cell r="AT100">
            <v>0</v>
          </cell>
          <cell r="AV100" t="str">
            <v>2026 Autumn</v>
          </cell>
          <cell r="AW100" t="str">
            <v>Aut</v>
          </cell>
        </row>
        <row r="101">
          <cell r="A101" t="str">
            <v>LAW B868</v>
          </cell>
          <cell r="B101" t="str">
            <v>LAW</v>
          </cell>
          <cell r="C101" t="str">
            <v>B868</v>
          </cell>
          <cell r="D101" t="str">
            <v>CEF</v>
          </cell>
          <cell r="F101" t="str">
            <v>Corporate Law</v>
          </cell>
          <cell r="G101" t="str">
            <v>Corporate Law</v>
          </cell>
          <cell r="H101" t="str">
            <v>企業法</v>
          </cell>
          <cell r="I101">
            <v>1</v>
          </cell>
          <cell r="J101">
            <v>5</v>
          </cell>
          <cell r="K101" t="str">
            <v>NA</v>
          </cell>
          <cell r="L101">
            <v>5</v>
          </cell>
          <cell r="M101" t="str">
            <v>English</v>
          </cell>
          <cell r="N101" t="str">
            <v>P</v>
          </cell>
          <cell r="Q101" t="str">
            <v>P3</v>
          </cell>
          <cell r="T101" t="str">
            <v>P2,3</v>
          </cell>
          <cell r="AE101" t="str">
            <v>2024 Spring</v>
          </cell>
          <cell r="AG101">
            <v>0</v>
          </cell>
          <cell r="AH101" t="str">
            <v>✓</v>
          </cell>
          <cell r="AI101">
            <v>0</v>
          </cell>
          <cell r="AJ101">
            <v>0</v>
          </cell>
          <cell r="AK101" t="str">
            <v>✓</v>
          </cell>
          <cell r="AL101">
            <v>0</v>
          </cell>
          <cell r="AM101">
            <v>0</v>
          </cell>
          <cell r="AN101">
            <v>0</v>
          </cell>
          <cell r="AO101">
            <v>0</v>
          </cell>
          <cell r="AP101">
            <v>0</v>
          </cell>
          <cell r="AQ101">
            <v>0</v>
          </cell>
          <cell r="AR101">
            <v>0</v>
          </cell>
          <cell r="AS101">
            <v>0</v>
          </cell>
          <cell r="AT101">
            <v>0</v>
          </cell>
          <cell r="AV101" t="str">
            <v>2024 Spring</v>
          </cell>
          <cell r="AW101" t="str">
            <v>Spr</v>
          </cell>
        </row>
        <row r="102">
          <cell r="A102" t="str">
            <v>MGT B815</v>
          </cell>
          <cell r="B102" t="str">
            <v>MGT</v>
          </cell>
          <cell r="C102" t="str">
            <v>B815</v>
          </cell>
          <cell r="F102" t="str">
            <v>Strategic Management</v>
          </cell>
          <cell r="G102" t="str">
            <v>Strategic Management</v>
          </cell>
          <cell r="I102">
            <v>2</v>
          </cell>
          <cell r="J102">
            <v>5</v>
          </cell>
          <cell r="K102" t="str">
            <v>NA</v>
          </cell>
          <cell r="L102">
            <v>10</v>
          </cell>
          <cell r="M102" t="str">
            <v>English</v>
          </cell>
          <cell r="N102" t="str">
            <v>O+1</v>
          </cell>
          <cell r="P102" t="str">
            <v>P3</v>
          </cell>
          <cell r="S102" t="str">
            <v>P3</v>
          </cell>
          <cell r="V102" t="str">
            <v>P3</v>
          </cell>
          <cell r="Y102" t="str">
            <v>P2,3</v>
          </cell>
          <cell r="AE102" t="str">
            <v>2025 Autumn</v>
          </cell>
          <cell r="AG102" t="str">
            <v>✓</v>
          </cell>
          <cell r="AH102">
            <v>0</v>
          </cell>
          <cell r="AI102">
            <v>0</v>
          </cell>
          <cell r="AJ102" t="str">
            <v>✓</v>
          </cell>
          <cell r="AK102">
            <v>0</v>
          </cell>
          <cell r="AL102">
            <v>0</v>
          </cell>
          <cell r="AM102" t="str">
            <v>✓</v>
          </cell>
          <cell r="AN102">
            <v>0</v>
          </cell>
          <cell r="AO102">
            <v>0</v>
          </cell>
          <cell r="AP102" t="str">
            <v>✓</v>
          </cell>
          <cell r="AQ102">
            <v>0</v>
          </cell>
          <cell r="AR102">
            <v>0</v>
          </cell>
          <cell r="AS102">
            <v>0</v>
          </cell>
          <cell r="AT102">
            <v>0</v>
          </cell>
          <cell r="AV102" t="str">
            <v>2025 Autumn</v>
          </cell>
          <cell r="AW102" t="str">
            <v>Aut</v>
          </cell>
        </row>
        <row r="103">
          <cell r="A103" t="str">
            <v>MGT B820</v>
          </cell>
          <cell r="B103" t="str">
            <v>MGT</v>
          </cell>
          <cell r="C103" t="str">
            <v>B820</v>
          </cell>
          <cell r="D103" t="str">
            <v>CEF</v>
          </cell>
          <cell r="F103" t="str">
            <v>Strategy</v>
          </cell>
          <cell r="G103" t="str">
            <v>Strategy</v>
          </cell>
          <cell r="H103" t="str">
            <v>企業策略</v>
          </cell>
          <cell r="I103">
            <v>2</v>
          </cell>
          <cell r="J103">
            <v>5</v>
          </cell>
          <cell r="K103" t="str">
            <v>NA</v>
          </cell>
          <cell r="L103">
            <v>10</v>
          </cell>
          <cell r="M103" t="str">
            <v>English</v>
          </cell>
          <cell r="N103" t="str">
            <v>O+</v>
          </cell>
          <cell r="P103" t="str">
            <v>P3</v>
          </cell>
          <cell r="S103" t="str">
            <v>P3</v>
          </cell>
          <cell r="V103" t="str">
            <v>P2,3</v>
          </cell>
          <cell r="AE103" t="str">
            <v>2024 Autumn</v>
          </cell>
          <cell r="AG103" t="str">
            <v>✓</v>
          </cell>
          <cell r="AH103">
            <v>0</v>
          </cell>
          <cell r="AI103">
            <v>0</v>
          </cell>
          <cell r="AJ103" t="str">
            <v>✓</v>
          </cell>
          <cell r="AK103">
            <v>0</v>
          </cell>
          <cell r="AL103">
            <v>0</v>
          </cell>
          <cell r="AM103" t="str">
            <v>✓</v>
          </cell>
          <cell r="AN103">
            <v>0</v>
          </cell>
          <cell r="AO103">
            <v>0</v>
          </cell>
          <cell r="AP103">
            <v>0</v>
          </cell>
          <cell r="AQ103">
            <v>0</v>
          </cell>
          <cell r="AR103">
            <v>0</v>
          </cell>
          <cell r="AS103">
            <v>0</v>
          </cell>
          <cell r="AT103">
            <v>0</v>
          </cell>
          <cell r="AV103" t="str">
            <v>2024 Autumn</v>
          </cell>
          <cell r="AW103" t="str">
            <v>Aut</v>
          </cell>
        </row>
        <row r="104">
          <cell r="A104" t="str">
            <v>MGT B831C</v>
          </cell>
          <cell r="B104" t="str">
            <v>MGT</v>
          </cell>
          <cell r="C104" t="str">
            <v>B831C</v>
          </cell>
          <cell r="D104" t="str">
            <v>CEF</v>
          </cell>
          <cell r="F104" t="str">
            <v>策略管理</v>
          </cell>
          <cell r="G104" t="str">
            <v>Strategic Management</v>
          </cell>
          <cell r="H104" t="str">
            <v>策略管理</v>
          </cell>
          <cell r="I104">
            <v>2</v>
          </cell>
          <cell r="J104">
            <v>5</v>
          </cell>
          <cell r="K104" t="str">
            <v>NA</v>
          </cell>
          <cell r="L104">
            <v>10</v>
          </cell>
          <cell r="M104" t="str">
            <v>Chinese</v>
          </cell>
          <cell r="P104" t="str">
            <v>P3</v>
          </cell>
          <cell r="S104" t="str">
            <v>P3</v>
          </cell>
          <cell r="V104" t="str">
            <v>P2,3</v>
          </cell>
          <cell r="AE104" t="str">
            <v>2024 Autumn</v>
          </cell>
          <cell r="AG104" t="str">
            <v>✓</v>
          </cell>
          <cell r="AH104">
            <v>0</v>
          </cell>
          <cell r="AI104">
            <v>0</v>
          </cell>
          <cell r="AJ104" t="str">
            <v>✓</v>
          </cell>
          <cell r="AK104">
            <v>0</v>
          </cell>
          <cell r="AL104">
            <v>0</v>
          </cell>
          <cell r="AM104" t="str">
            <v>✓</v>
          </cell>
          <cell r="AN104">
            <v>0</v>
          </cell>
          <cell r="AO104">
            <v>0</v>
          </cell>
          <cell r="AP104">
            <v>0</v>
          </cell>
          <cell r="AQ104">
            <v>0</v>
          </cell>
          <cell r="AR104">
            <v>0</v>
          </cell>
          <cell r="AS104">
            <v>0</v>
          </cell>
          <cell r="AT104">
            <v>0</v>
          </cell>
          <cell r="AV104" t="str">
            <v>2024 Autumn</v>
          </cell>
          <cell r="AW104" t="str">
            <v>Aut</v>
          </cell>
        </row>
        <row r="105">
          <cell r="A105" t="str">
            <v>MGT B834C</v>
          </cell>
          <cell r="B105" t="str">
            <v>MGT</v>
          </cell>
          <cell r="C105" t="str">
            <v>B834C</v>
          </cell>
          <cell r="D105" t="str">
            <v>CEF</v>
          </cell>
          <cell r="F105" t="str">
            <v>人力資源管理</v>
          </cell>
          <cell r="G105" t="str">
            <v>Human Resource Management</v>
          </cell>
          <cell r="H105" t="str">
            <v>人力資源管理</v>
          </cell>
          <cell r="I105">
            <v>2</v>
          </cell>
          <cell r="J105">
            <v>5</v>
          </cell>
          <cell r="K105" t="str">
            <v>NA</v>
          </cell>
          <cell r="L105">
            <v>10</v>
          </cell>
          <cell r="M105" t="str">
            <v>Chinese</v>
          </cell>
          <cell r="N105" t="str">
            <v>X+</v>
          </cell>
          <cell r="Q105" t="str">
            <v>P+,3</v>
          </cell>
          <cell r="T105" t="str">
            <v>P+,2,3</v>
          </cell>
          <cell r="AE105" t="str">
            <v>2024 Spring</v>
          </cell>
          <cell r="AG105">
            <v>0</v>
          </cell>
          <cell r="AH105" t="str">
            <v>✓</v>
          </cell>
          <cell r="AI105">
            <v>0</v>
          </cell>
          <cell r="AJ105">
            <v>0</v>
          </cell>
          <cell r="AK105" t="str">
            <v>✓</v>
          </cell>
          <cell r="AL105">
            <v>0</v>
          </cell>
          <cell r="AM105">
            <v>0</v>
          </cell>
          <cell r="AN105">
            <v>0</v>
          </cell>
          <cell r="AO105">
            <v>0</v>
          </cell>
          <cell r="AP105">
            <v>0</v>
          </cell>
          <cell r="AQ105">
            <v>0</v>
          </cell>
          <cell r="AR105">
            <v>0</v>
          </cell>
          <cell r="AS105">
            <v>0</v>
          </cell>
          <cell r="AT105">
            <v>0</v>
          </cell>
          <cell r="AV105" t="str">
            <v>2024 Spring</v>
          </cell>
          <cell r="AW105" t="str">
            <v>Spr</v>
          </cell>
        </row>
        <row r="106">
          <cell r="A106" t="str">
            <v>MKT B841C</v>
          </cell>
          <cell r="B106" t="str">
            <v>MKT</v>
          </cell>
          <cell r="C106" t="str">
            <v>B841C</v>
          </cell>
          <cell r="D106" t="str">
            <v>CEF</v>
          </cell>
          <cell r="F106" t="str">
            <v>市場管理實務</v>
          </cell>
          <cell r="G106" t="str">
            <v>Marketing Management in Practice</v>
          </cell>
          <cell r="H106" t="str">
            <v>市場管理實務</v>
          </cell>
          <cell r="I106">
            <v>2</v>
          </cell>
          <cell r="J106">
            <v>5</v>
          </cell>
          <cell r="K106" t="str">
            <v>NA</v>
          </cell>
          <cell r="L106">
            <v>10</v>
          </cell>
          <cell r="M106" t="str">
            <v>Chinese</v>
          </cell>
          <cell r="N106" t="str">
            <v>P+</v>
          </cell>
          <cell r="Q106" t="str">
            <v>P+,3</v>
          </cell>
          <cell r="T106" t="str">
            <v>P+,2,3</v>
          </cell>
          <cell r="AE106" t="str">
            <v>2024 Spring</v>
          </cell>
          <cell r="AG106">
            <v>0</v>
          </cell>
          <cell r="AH106" t="str">
            <v>✓</v>
          </cell>
          <cell r="AI106">
            <v>0</v>
          </cell>
          <cell r="AJ106">
            <v>0</v>
          </cell>
          <cell r="AK106" t="str">
            <v>✓</v>
          </cell>
          <cell r="AL106">
            <v>0</v>
          </cell>
          <cell r="AM106">
            <v>0</v>
          </cell>
          <cell r="AN106">
            <v>0</v>
          </cell>
          <cell r="AO106">
            <v>0</v>
          </cell>
          <cell r="AP106">
            <v>0</v>
          </cell>
          <cell r="AQ106">
            <v>0</v>
          </cell>
          <cell r="AR106">
            <v>0</v>
          </cell>
          <cell r="AS106">
            <v>0</v>
          </cell>
          <cell r="AT106">
            <v>0</v>
          </cell>
          <cell r="AV106" t="str">
            <v>2024 Spring</v>
          </cell>
          <cell r="AW106" t="str">
            <v>Spr</v>
          </cell>
        </row>
        <row r="107">
          <cell r="F107" t="e">
            <v>#VALUE!</v>
          </cell>
          <cell r="J107" t="str">
            <v/>
          </cell>
          <cell r="M107" t="e">
            <v>#VALUE!</v>
          </cell>
          <cell r="AG107" t="e">
            <v>#N/A</v>
          </cell>
          <cell r="AH107" t="e">
            <v>#N/A</v>
          </cell>
          <cell r="AI107" t="e">
            <v>#N/A</v>
          </cell>
          <cell r="AJ107" t="e">
            <v>#N/A</v>
          </cell>
          <cell r="AK107" t="e">
            <v>#N/A</v>
          </cell>
          <cell r="AL107" t="e">
            <v>#N/A</v>
          </cell>
          <cell r="AM107" t="e">
            <v>#N/A</v>
          </cell>
          <cell r="AN107" t="e">
            <v>#N/A</v>
          </cell>
          <cell r="AO107" t="e">
            <v>#N/A</v>
          </cell>
          <cell r="AP107" t="e">
            <v>#N/A</v>
          </cell>
          <cell r="AQ107" t="e">
            <v>#N/A</v>
          </cell>
          <cell r="AR107" t="e">
            <v>#N/A</v>
          </cell>
          <cell r="AS107" t="e">
            <v>#N/A</v>
          </cell>
          <cell r="AT107" t="e">
            <v>#N/A</v>
          </cell>
        </row>
        <row r="108">
          <cell r="F108" t="e">
            <v>#VALUE!</v>
          </cell>
          <cell r="J108" t="str">
            <v/>
          </cell>
          <cell r="M108" t="e">
            <v>#VALUE!</v>
          </cell>
        </row>
        <row r="109">
          <cell r="F109" t="e">
            <v>#VALUE!</v>
          </cell>
          <cell r="J109" t="str">
            <v/>
          </cell>
          <cell r="M109" t="e">
            <v>#VALUE!</v>
          </cell>
        </row>
        <row r="110">
          <cell r="F110" t="e">
            <v>#VALUE!</v>
          </cell>
          <cell r="J110" t="str">
            <v/>
          </cell>
          <cell r="M110" t="e">
            <v>#VALUE!</v>
          </cell>
        </row>
        <row r="111">
          <cell r="F111" t="e">
            <v>#VALUE!</v>
          </cell>
          <cell r="J111" t="str">
            <v/>
          </cell>
          <cell r="M111" t="e">
            <v>#VALUE!</v>
          </cell>
        </row>
        <row r="112">
          <cell r="F112" t="e">
            <v>#VALUE!</v>
          </cell>
          <cell r="J112" t="str">
            <v/>
          </cell>
          <cell r="M112" t="e">
            <v>#VALUE!</v>
          </cell>
        </row>
        <row r="115">
          <cell r="B115" t="str">
            <v>Offer</v>
          </cell>
        </row>
        <row r="116">
          <cell r="B116" t="str">
            <v>Withdraw offer due to low student enrollment</v>
          </cell>
        </row>
        <row r="117">
          <cell r="B117" t="str">
            <v>(Revised to) Not offer</v>
          </cell>
        </row>
        <row r="118">
          <cell r="B118" t="str">
            <v>This is a two-term course starting in the Spring term with teaching activities in the Summer term. The course will end in the Summer term.  此學科為時兩學期於春季學期開課，學習活動會利用夏季學期進行。學科會於夏季學期結束。</v>
          </cell>
        </row>
        <row r="119">
          <cell r="B119" t="str">
            <v>Courses runs continously for 4 terms.</v>
          </cell>
        </row>
        <row r="120">
          <cell r="B120" t="str">
            <v>Offered by "shared code". Only continuous students who fulfil requirements will be accepted. Only offer as instructed by B&amp;A Student Advisor / Programme Leader to fulfill student's special needs on request.</v>
          </cell>
        </row>
        <row r="121">
          <cell r="B121" t="str">
            <v>New course, subject to final approval by the University for presentation but likely to be available. 新開辦的科目，仍有待大學最後審批，但獲准開辦的機會甚高。</v>
          </cell>
        </row>
        <row r="122">
          <cell r="B122" t="str">
            <v>Course to be presented for the final time. 最後一次開辦的科目。</v>
          </cell>
        </row>
        <row r="123">
          <cell r="B123" t="str">
            <v>Course to be offered to continuing students only. 本科只供舊生修讀。Course only offered to continuing students, subject to final approval.</v>
          </cell>
        </row>
        <row r="124">
          <cell r="B124" t="str">
            <v>ACT B211
2011</v>
          </cell>
          <cell r="C124" t="str">
            <v xml:space="preserve">Course to be offered only to continuing students (1) who have passed ACT B212, or (2) who have obtained approval to resume ACT B211, or (3) who have obtained approval to defer/resit ACT B211 examination.
本科只供擁有以下資格之舊生修讀：（一）已取得科目ACT B212之及格成績；或（二）已獲批復修ACT B211；或（三）已獲批將延期或重考ACT B211。
</v>
          </cell>
        </row>
        <row r="125">
          <cell r="B125" t="str">
            <v>ACT B211
1913</v>
          </cell>
          <cell r="C125" t="str">
            <v>Course to be only offered to students deferring/resitting the examination, or those who pass ACT B212. 
科目只供延修/需重考，或已完成ACT B212的舊生報讀</v>
          </cell>
        </row>
        <row r="126">
          <cell r="B126" t="str">
            <v>ACT B211C
2011</v>
          </cell>
          <cell r="C126" t="str">
            <v xml:space="preserve">Course to be offered only to continuing students (1) who have passed ACT B212C, or (2) who have obtained approval to resume ACT B211C, or (3) who have obtained approval to defer/resit ACT B211C examination.
本科只供擁有以下資格之舊生修讀：（一）已取得科目ACT B212C之及格成績；或（二）已獲批復修ACT B211C；或（三）已獲批將延期或重考ACT B211C。
</v>
          </cell>
        </row>
        <row r="127">
          <cell r="B127" t="str">
            <v>ACT B211C 1913</v>
          </cell>
          <cell r="C127" t="str">
            <v>Course to be only offered to students deferring/resitting the examination, or those who pass ACT B211C.
科目只供延修/需重考，或已完成ACT B212C的舊生報讀</v>
          </cell>
        </row>
        <row r="128">
          <cell r="B128" t="str">
            <v>ACT B212
1915</v>
          </cell>
          <cell r="C128" t="str">
            <v xml:space="preserve">Course to be offered only to continuing students (1) who have passed ACT B211, or (2) who have obtained approval to resume ACT B212, or (3) who have obtained approval to defer/resit ACT B212 examination.
本科只供擁有以下資格之舊生修讀：（一）已取得科目ACT B211之及格成績；或（二）已獲批復修ACT B212；或（三）已獲批將延期或重考ACT B212。
</v>
          </cell>
        </row>
        <row r="129">
          <cell r="B129" t="str">
            <v>ACT B212C
1915</v>
          </cell>
          <cell r="C129" t="str">
            <v xml:space="preserve">Course to be offered only to continuing students (1) who have passed ACT B211C, or (2) who have obtained approval to resume ACT B212C, or (3) who have obtained approval to defer/resit ACT B212C examination.
本科只供擁有以下資格之舊生修讀：（一）已取得科目ACT B211C之及格成績；或（二）已獲批復修ACT B212C；或（三）已獲批將延期或重考ACT B212C。
</v>
          </cell>
        </row>
        <row r="130">
          <cell r="B130" t="str">
            <v>ACT B212C
1913</v>
          </cell>
          <cell r="C130" t="str">
            <v>Course to be only offered to students deferring/resitting the examination, or those who pass ACT B211C.
科目只供延修/需重考，或已完成ACT B211C的舊生報讀。</v>
          </cell>
        </row>
        <row r="131">
          <cell r="B131" t="str">
            <v>BUS B171
1915</v>
          </cell>
          <cell r="C131" t="str">
            <v xml:space="preserve">Course to be offered only to continuing students (1) who have passed BUS B272, or (2) who have obtained approval to resume BUS B171, or (3) who have obtained approval to defer/resit BUS B171 examination.
本科只供擁有以下資格之舊生修讀：（一）已取得科目BUS B272之及格成績；或（二）已獲批復修BUS B171；或（三）已獲批將延期或重考BUS B171。
</v>
          </cell>
        </row>
        <row r="132">
          <cell r="B132" t="str">
            <v>BUS B171C
1915</v>
          </cell>
          <cell r="C132" t="str">
            <v xml:space="preserve">Course to be offered only to continuing students (1) who have passed BUS B272C, or (2) who have obtained approval to resume BUS B171C, or (3) who have obtained approval to defer/resit BUS B171C examination.
本科只供擁有以下資格之舊生修讀：（一）已取得科目BUS B272C之及格成績；或（二）已獲批復修BUS B171C；或（三）已獲批將延期或重考BUS B171C。
</v>
          </cell>
        </row>
        <row r="133">
          <cell r="B133" t="str">
            <v>BUS B272
1915</v>
          </cell>
          <cell r="C133" t="str">
            <v xml:space="preserve">Course to be offered only to continuing students (1) who have passed BUS B171, or (2) who have obtained approval to resume BUS B272, or (3) who have obtained approval to defer/resit BUS B272 examination.
本科只供擁有以下資格之舊生修讀：（一）已取得科目BUS B171之及格成績；或（二）已獲批復修 BUS B272；或（三）已獲批將延期或重考BUS B272。
</v>
          </cell>
        </row>
        <row r="134">
          <cell r="B134" t="str">
            <v>BUS B272C
1915</v>
          </cell>
          <cell r="C134" t="str">
            <v xml:space="preserve">Course to be offered only to continuing students (1) who have passed BUS B171C, or (2) who have obtained approval to resume BUS B272C, or (3) who have obtained approval to defer/resit BUS B272C examination.
本科只供擁有以下資格之舊生修讀：（一）已取得科目BUS B171C之及格成績；或（二）已獲批復修BUS B272C；或（三）已獲批將延期或重考BUS B272C。
</v>
          </cell>
        </row>
        <row r="135">
          <cell r="B135" t="str">
            <v>MGT B441 2111</v>
          </cell>
          <cell r="C135" t="str">
            <v xml:space="preserve">Course to be offered only to continuing students (1) who have passed MGT B442, or (2) who have obtained approval to resume MGT B441, or (3) who have obtained approval to defer/resit MGT B441 examination.
本科只供擁有以下資格之舊生修讀：（一）已取得科目MGT B442之及格成績；或（二）已獲批復修 MGT B441；或（三）已獲批將延期或重考MGT B441。
</v>
          </cell>
        </row>
        <row r="136">
          <cell r="B136" t="str">
            <v>MGT B442 2015</v>
          </cell>
          <cell r="C136" t="str">
            <v xml:space="preserve">Course to be offered only to continuing students (1) who have passed MGT B441, or (2) who have obtained approval to resume MGT B442, or (3) who have obtained approval to defer/resit MGT B442 examination.
本科只供擁有以下資格之舊生修讀：（一）已取得科目MGT B441之及格成績；或（二）已獲批復修 MGT B442；或（三）已獲批將延期或重考MGT B442。
</v>
          </cell>
        </row>
        <row r="137">
          <cell r="B137" t="str">
            <v>MGT B344</v>
          </cell>
          <cell r="C137" t="str">
            <v xml:space="preserve">Course to be offered only to continuing students (1) who have passed MGT B345, or (2) who have obtained approval to resume MGT B344, or (3) who have obtained approval to defer/resit MGT B344 examination.
本科只供擁有以下資格之舊生修讀：（一）已取得科目MGT B345之及格成績；或（二）已獲批復修 MGT B344；或（三）已獲批將延期或重考MGT B344。
</v>
          </cell>
        </row>
        <row r="138">
          <cell r="B138" t="str">
            <v>MGT B345 2111</v>
          </cell>
          <cell r="C138" t="str">
            <v xml:space="preserve">Course to be offered only to continuing students (1) who have passed MGT B344, or (2) who have obtained approval to resume MGT B345, or (3) who have obtained approval to defer/resit MGT B345 examination.
本科只供擁有以下資格之舊生修讀：（一）已取得科目MGT B344之及格成績；或（二）已獲批復修 MGT B345；或（三）已獲批將延期或重考MGT B345。
</v>
          </cell>
        </row>
        <row r="140">
          <cell r="B140" t="str">
            <v>to be reviewed later.</v>
          </cell>
        </row>
        <row r="142">
          <cell r="B142" t="str">
            <v>This is a four-term course starting in the Spring term with teaching activities in the Summer term. The course will end in the _ _ _ _ Spring term.  為時四學期於春季學期開課的學科，學習活動會利用夏季學期進行。學科會於_ _ _ _年春季學期結束。</v>
          </cell>
        </row>
        <row r="143">
          <cell r="B143" t="str">
            <v>This course is only offered to students admitted to programmes of Lee Shau Kee School of Business and Administration (B&amp;A) in 2022 Autumn term onwards.  Continuing students who were admitted to B&amp;A programmes before 2022 Autumn term should refer to relevant Programme Regulations on the University website when selecting their courses.
此科目僅適合於2022年秋季學期或以後報讀李兆基商業管理學院（商學院）課程之學生修讀。於2022年秋季學期前入讀商學院課程之舊生，應留意本校網頁內相關課程規列選取合適科目。</v>
          </cell>
        </row>
        <row r="144">
          <cell r="B144" t="str">
            <v>Course to be offered exclusively to students admitted to programmes of Lee Shau Kee School of Business Administration under new academic structure based on 3-credit-unit courses.
本科目僅供李兆基商業管理學院所開設「3學分科目為基礎」之新學制課程的學生修讀。</v>
          </cell>
        </row>
        <row r="145">
          <cell r="B145" t="str">
            <v>Six-term course, starts in Autumn term with teaching activities in Summer term. The course ends in _________ Summer term.
為時六學期於秋季學期開課的學科，學習活動會利用夏季學期進行。學科會於_________年夏季學期結束。</v>
          </cell>
        </row>
        <row r="146">
          <cell r="B146" t="str">
            <v>Three-term course, starts in Autumn term with teaching activities in Summer term. The course ends in ________ Summer term.
為時三學期於秋季學期開課的學科，學習活動會利用夏季學期進行。學科會於_____年夏季學期結束。</v>
          </cell>
        </row>
      </sheetData>
      <sheetData sheetId="2"/>
    </sheetDataSet>
  </externalBook>
</externalLink>
</file>

<file path=xl/tables/table1.xml><?xml version="1.0" encoding="utf-8"?>
<table xmlns="http://schemas.openxmlformats.org/spreadsheetml/2006/main" id="1" name="表格1" displayName="表格1" ref="A2:C4" totalsRowShown="0" headerRowDxfId="4" dataDxfId="3">
  <autoFilter ref="A2:C4"/>
  <tableColumns count="3">
    <tableColumn id="1" name="Version" dataDxfId="2"/>
    <tableColumn id="2" name="Date" dataDxfId="1"/>
    <tableColumn id="3" name="Cell / Font format"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dmissions.hkmu.edu.hk/d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dmissions.hkmu.edu.hk/dl/"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K9" sqref="K9"/>
    </sheetView>
  </sheetViews>
  <sheetFormatPr defaultRowHeight="14.5"/>
  <cols>
    <col min="2" max="2" width="23.453125" customWidth="1"/>
    <col min="4" max="4" width="30.08984375" customWidth="1"/>
  </cols>
  <sheetData>
    <row r="1" spans="1:9" ht="17.149999999999999" customHeight="1">
      <c r="B1" t="s">
        <v>0</v>
      </c>
    </row>
    <row r="2" spans="1:9" ht="31">
      <c r="B2" s="3" t="s">
        <v>1</v>
      </c>
      <c r="C2" s="2" t="s">
        <v>2</v>
      </c>
      <c r="D2" s="2" t="s">
        <v>3</v>
      </c>
      <c r="E2" s="2" t="s">
        <v>4</v>
      </c>
      <c r="F2" s="2" t="s">
        <v>5</v>
      </c>
      <c r="G2" s="2" t="s">
        <v>6</v>
      </c>
      <c r="H2" s="2" t="s">
        <v>7</v>
      </c>
    </row>
    <row r="3" spans="1:9">
      <c r="A3">
        <v>1</v>
      </c>
      <c r="B3" s="1"/>
      <c r="C3" s="1"/>
      <c r="D3" s="1"/>
      <c r="E3" s="1"/>
      <c r="F3" s="1"/>
      <c r="G3" s="1"/>
      <c r="H3" s="1"/>
    </row>
    <row r="4" spans="1:9">
      <c r="A4">
        <v>2</v>
      </c>
      <c r="B4" s="1"/>
      <c r="C4" s="1"/>
      <c r="D4" s="1"/>
      <c r="E4" s="1"/>
      <c r="F4" s="1"/>
      <c r="G4" s="1"/>
      <c r="H4" s="1"/>
    </row>
    <row r="5" spans="1:9">
      <c r="A5">
        <v>3</v>
      </c>
      <c r="B5" s="1"/>
      <c r="C5" s="1"/>
      <c r="D5" s="1"/>
      <c r="E5" s="1"/>
      <c r="F5" s="1"/>
      <c r="G5" s="1"/>
      <c r="H5" s="1"/>
    </row>
    <row r="6" spans="1:9">
      <c r="A6">
        <v>4</v>
      </c>
      <c r="B6" s="1"/>
      <c r="C6" s="1"/>
      <c r="D6" s="1"/>
      <c r="E6" s="1"/>
      <c r="F6" s="1"/>
      <c r="G6" s="1"/>
      <c r="H6" s="1"/>
    </row>
    <row r="7" spans="1:9">
      <c r="A7">
        <v>5</v>
      </c>
      <c r="B7" s="1"/>
      <c r="C7" s="1"/>
      <c r="D7" s="1"/>
      <c r="E7" s="1"/>
      <c r="F7" s="1"/>
      <c r="G7" s="1"/>
      <c r="H7" s="1"/>
    </row>
    <row r="8" spans="1:9" ht="15.5">
      <c r="A8">
        <v>6</v>
      </c>
      <c r="B8" s="1"/>
      <c r="C8" s="1"/>
      <c r="D8" s="1"/>
      <c r="E8" s="1"/>
      <c r="F8" s="1"/>
      <c r="G8" s="1"/>
      <c r="H8" s="1"/>
      <c r="I8" s="5"/>
    </row>
    <row r="9" spans="1:9">
      <c r="A9">
        <v>7</v>
      </c>
      <c r="B9" s="1"/>
      <c r="C9" s="1"/>
      <c r="D9" s="1"/>
      <c r="E9" s="1"/>
      <c r="F9" s="1"/>
      <c r="G9" s="1"/>
      <c r="H9" s="1"/>
    </row>
    <row r="10" spans="1:9">
      <c r="A10">
        <v>8</v>
      </c>
      <c r="B10" s="1"/>
      <c r="C10" s="1"/>
      <c r="D10" s="1"/>
      <c r="E10" s="1"/>
      <c r="F10" s="1"/>
      <c r="G10" s="1"/>
      <c r="H10" s="1"/>
    </row>
    <row r="11" spans="1:9">
      <c r="A11">
        <v>9</v>
      </c>
      <c r="B11" s="1"/>
      <c r="C11" s="1"/>
      <c r="D11" s="1"/>
      <c r="E11" s="1"/>
      <c r="F11" s="1"/>
      <c r="G11" s="1"/>
      <c r="H11" s="1"/>
    </row>
    <row r="12" spans="1:9">
      <c r="A12">
        <v>10</v>
      </c>
      <c r="B12" s="1"/>
      <c r="C12" s="1"/>
      <c r="D12" s="1"/>
      <c r="E12" s="1"/>
      <c r="F12" s="1"/>
      <c r="G12" s="1"/>
      <c r="H12" s="1"/>
    </row>
    <row r="13" spans="1:9">
      <c r="A13">
        <v>11</v>
      </c>
      <c r="B13" s="1"/>
      <c r="C13" s="1"/>
      <c r="D13" s="1"/>
      <c r="E13" s="1"/>
      <c r="F13" s="1"/>
      <c r="G13" s="1"/>
      <c r="H13" s="1"/>
    </row>
    <row r="14" spans="1:9">
      <c r="A14">
        <v>12</v>
      </c>
      <c r="B14" s="1"/>
      <c r="C14" s="1"/>
      <c r="D14" s="1"/>
      <c r="E14" s="1"/>
      <c r="F14" s="1"/>
      <c r="G14" s="1"/>
      <c r="H14" s="1"/>
    </row>
    <row r="15" spans="1:9">
      <c r="A15">
        <v>13</v>
      </c>
      <c r="B15" s="1"/>
      <c r="C15" s="1"/>
      <c r="D15" s="1"/>
      <c r="E15" s="1"/>
      <c r="F15" s="1"/>
      <c r="G15" s="1"/>
      <c r="H15" s="1"/>
    </row>
    <row r="16" spans="1:9">
      <c r="A16">
        <v>14</v>
      </c>
      <c r="B16" s="1"/>
      <c r="C16" s="1"/>
      <c r="D16" s="1"/>
      <c r="E16" s="1"/>
      <c r="F16" s="1"/>
      <c r="G16" s="1"/>
      <c r="H16" s="1"/>
    </row>
    <row r="17" spans="1:8">
      <c r="A17">
        <v>15</v>
      </c>
      <c r="B17" s="1"/>
      <c r="C17" s="1"/>
      <c r="D17" s="1"/>
      <c r="E17" s="1"/>
      <c r="F17" s="1"/>
      <c r="G17" s="1"/>
      <c r="H17" s="1"/>
    </row>
    <row r="18" spans="1:8">
      <c r="A18">
        <v>16</v>
      </c>
      <c r="B18" s="1"/>
      <c r="C18" s="1"/>
      <c r="D18" s="1"/>
      <c r="E18" s="1"/>
      <c r="F18" s="1"/>
      <c r="G18" s="1"/>
      <c r="H18" s="1"/>
    </row>
    <row r="19" spans="1:8">
      <c r="A19">
        <v>17</v>
      </c>
      <c r="B19" s="1"/>
      <c r="C19" s="1"/>
      <c r="D19" s="1"/>
      <c r="E19" s="1"/>
      <c r="F19" s="1"/>
      <c r="G19" s="1"/>
      <c r="H19" s="1"/>
    </row>
    <row r="20" spans="1:8">
      <c r="A20">
        <v>18</v>
      </c>
      <c r="B20" s="1"/>
      <c r="C20" s="1"/>
      <c r="D20" s="1"/>
      <c r="E20" s="1"/>
      <c r="F20" s="1"/>
      <c r="G20" s="1"/>
      <c r="H20" s="1"/>
    </row>
    <row r="21" spans="1:8">
      <c r="A21">
        <v>19</v>
      </c>
      <c r="B21" s="1"/>
      <c r="C21" s="1"/>
      <c r="D21" s="1"/>
      <c r="E21" s="1"/>
      <c r="F21" s="1"/>
      <c r="G21" s="1"/>
      <c r="H21" s="1"/>
    </row>
    <row r="22" spans="1:8">
      <c r="A22">
        <v>20</v>
      </c>
      <c r="B22" s="1"/>
      <c r="C22" s="1"/>
      <c r="D22" s="1"/>
      <c r="E22" s="1"/>
      <c r="F22" s="1"/>
      <c r="G22" s="1"/>
      <c r="H22" s="1"/>
    </row>
    <row r="23" spans="1:8">
      <c r="A23">
        <v>21</v>
      </c>
      <c r="B23" s="1"/>
      <c r="C23" s="1"/>
      <c r="D23" s="1"/>
      <c r="E23" s="1"/>
      <c r="F23" s="1"/>
      <c r="G23" s="1"/>
      <c r="H23" s="1"/>
    </row>
    <row r="24" spans="1:8">
      <c r="A24">
        <v>22</v>
      </c>
      <c r="B24" s="1"/>
      <c r="C24" s="1"/>
      <c r="D24" s="1"/>
      <c r="E24" s="1"/>
      <c r="F24" s="1"/>
      <c r="G24" s="1"/>
      <c r="H24" s="1"/>
    </row>
    <row r="25" spans="1:8">
      <c r="A25">
        <v>23</v>
      </c>
      <c r="B25" s="1"/>
      <c r="C25" s="1"/>
      <c r="D25" s="1"/>
      <c r="E25" s="1"/>
      <c r="F25" s="1"/>
      <c r="G25" s="1"/>
      <c r="H25" s="1"/>
    </row>
    <row r="26" spans="1:8">
      <c r="A26">
        <v>24</v>
      </c>
      <c r="B26" s="1"/>
      <c r="C26" s="1"/>
      <c r="D26" s="1"/>
      <c r="E26" s="1"/>
      <c r="F26" s="1"/>
      <c r="G26" s="1"/>
      <c r="H26" s="1"/>
    </row>
    <row r="27" spans="1:8">
      <c r="A27">
        <v>25</v>
      </c>
      <c r="B27" s="1"/>
      <c r="C27" s="1"/>
      <c r="D27" s="1"/>
      <c r="E27" s="1"/>
      <c r="F27" s="1"/>
      <c r="G27" s="1"/>
      <c r="H27" s="1"/>
    </row>
    <row r="28" spans="1:8">
      <c r="E28" s="4" t="s">
        <v>8</v>
      </c>
      <c r="F28" s="1"/>
    </row>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Zeros="0" tabSelected="1" zoomScale="90" zoomScaleNormal="90" workbookViewId="0">
      <selection activeCell="E21" sqref="E21"/>
    </sheetView>
  </sheetViews>
  <sheetFormatPr defaultColWidth="8.6328125" defaultRowHeight="14.5"/>
  <cols>
    <col min="1" max="1" width="4.54296875" style="6" customWidth="1"/>
    <col min="2" max="3" width="14.36328125" style="6" customWidth="1"/>
    <col min="4" max="4" width="43.36328125" style="20" customWidth="1"/>
    <col min="5" max="5" width="9.6328125" style="6" customWidth="1"/>
    <col min="6" max="6" width="9.36328125" style="6" customWidth="1"/>
    <col min="7" max="21" width="9.6328125" style="6" customWidth="1"/>
    <col min="22" max="22" width="19" style="16" customWidth="1"/>
    <col min="23" max="23" width="17.36328125" style="6" customWidth="1"/>
    <col min="24" max="16384" width="8.6328125" style="6"/>
  </cols>
  <sheetData>
    <row r="1" spans="1:22" ht="15.5">
      <c r="B1" s="7" t="s">
        <v>118</v>
      </c>
      <c r="C1" s="7"/>
    </row>
    <row r="2" spans="1:22" ht="15.5">
      <c r="B2" s="7"/>
      <c r="C2" s="7"/>
      <c r="T2" s="91" t="s">
        <v>35</v>
      </c>
      <c r="U2" s="91" t="s">
        <v>109</v>
      </c>
    </row>
    <row r="3" spans="1:22" ht="15.5">
      <c r="B3" s="7" t="s">
        <v>36</v>
      </c>
      <c r="C3" s="7"/>
      <c r="T3" s="91" t="s">
        <v>37</v>
      </c>
      <c r="U3" s="91" t="s">
        <v>110</v>
      </c>
    </row>
    <row r="4" spans="1:22" ht="15.5">
      <c r="B4" s="7" t="s">
        <v>38</v>
      </c>
      <c r="C4" s="7"/>
      <c r="D4" s="23"/>
      <c r="E4" s="24"/>
      <c r="T4" s="91" t="s">
        <v>39</v>
      </c>
      <c r="U4" s="91"/>
    </row>
    <row r="5" spans="1:22" ht="15.5">
      <c r="B5" s="7"/>
      <c r="C5" s="7"/>
      <c r="D5" s="23"/>
      <c r="E5" s="24"/>
    </row>
    <row r="6" spans="1:22" ht="15.5">
      <c r="B6" s="8" t="s">
        <v>40</v>
      </c>
      <c r="C6" s="8"/>
    </row>
    <row r="8" spans="1:22" ht="14.4" customHeight="1">
      <c r="B8" s="109" t="s">
        <v>41</v>
      </c>
      <c r="C8" s="109" t="s">
        <v>2</v>
      </c>
      <c r="D8" s="108" t="s">
        <v>3</v>
      </c>
      <c r="E8" s="109" t="s">
        <v>42</v>
      </c>
      <c r="F8" s="108" t="s">
        <v>43</v>
      </c>
      <c r="G8" s="109" t="s">
        <v>44</v>
      </c>
      <c r="H8" s="109" t="s">
        <v>45</v>
      </c>
      <c r="I8" s="109" t="s">
        <v>46</v>
      </c>
      <c r="J8" s="109" t="s">
        <v>47</v>
      </c>
      <c r="K8" s="109" t="s">
        <v>48</v>
      </c>
      <c r="L8" s="109" t="s">
        <v>49</v>
      </c>
      <c r="M8" s="109" t="s">
        <v>50</v>
      </c>
      <c r="N8" s="109" t="s">
        <v>51</v>
      </c>
      <c r="O8" s="109" t="s">
        <v>52</v>
      </c>
      <c r="P8" s="109" t="s">
        <v>53</v>
      </c>
      <c r="Q8" s="109" t="s">
        <v>54</v>
      </c>
      <c r="R8" s="109" t="s">
        <v>55</v>
      </c>
      <c r="S8" s="109" t="s">
        <v>56</v>
      </c>
      <c r="T8" s="109" t="s">
        <v>57</v>
      </c>
      <c r="U8" s="109" t="s">
        <v>58</v>
      </c>
      <c r="V8" s="109" t="s">
        <v>59</v>
      </c>
    </row>
    <row r="9" spans="1:22" s="10" customFormat="1" ht="35" customHeight="1">
      <c r="B9" s="110"/>
      <c r="C9" s="110"/>
      <c r="D9" s="108"/>
      <c r="E9" s="110"/>
      <c r="F9" s="108"/>
      <c r="G9" s="110"/>
      <c r="H9" s="110"/>
      <c r="I9" s="110"/>
      <c r="J9" s="110"/>
      <c r="K9" s="110"/>
      <c r="L9" s="110"/>
      <c r="M9" s="110"/>
      <c r="N9" s="110"/>
      <c r="O9" s="110"/>
      <c r="P9" s="110"/>
      <c r="Q9" s="110"/>
      <c r="R9" s="110"/>
      <c r="S9" s="110"/>
      <c r="T9" s="110"/>
      <c r="U9" s="110"/>
      <c r="V9" s="110"/>
    </row>
    <row r="10" spans="1:22" s="10" customFormat="1" ht="18.649999999999999" customHeight="1">
      <c r="A10" s="10">
        <v>1</v>
      </c>
      <c r="B10" s="27" t="s">
        <v>60</v>
      </c>
      <c r="C10" s="26" t="s">
        <v>13</v>
      </c>
      <c r="D10" s="28" t="s">
        <v>14</v>
      </c>
      <c r="E10" s="29">
        <v>2</v>
      </c>
      <c r="F10" s="29">
        <v>10</v>
      </c>
      <c r="G10" s="31" t="s">
        <v>61</v>
      </c>
      <c r="H10" s="31">
        <v>0</v>
      </c>
      <c r="I10" s="31">
        <v>0</v>
      </c>
      <c r="J10" s="31" t="s">
        <v>61</v>
      </c>
      <c r="K10" s="31">
        <v>0</v>
      </c>
      <c r="L10" s="31">
        <v>0</v>
      </c>
      <c r="M10" s="31" t="s">
        <v>61</v>
      </c>
      <c r="N10" s="31">
        <v>0</v>
      </c>
      <c r="O10" s="31">
        <v>0</v>
      </c>
      <c r="P10" s="31" t="s">
        <v>61</v>
      </c>
      <c r="Q10" s="31">
        <v>0</v>
      </c>
      <c r="R10" s="31">
        <v>0</v>
      </c>
      <c r="S10" s="31">
        <v>0</v>
      </c>
      <c r="T10" s="31">
        <v>0</v>
      </c>
      <c r="U10" s="31">
        <v>0</v>
      </c>
      <c r="V10" s="21" t="s">
        <v>53</v>
      </c>
    </row>
    <row r="11" spans="1:22" s="10" customFormat="1" ht="18.649999999999999" customHeight="1">
      <c r="A11" s="10">
        <v>2</v>
      </c>
      <c r="B11" s="27" t="s">
        <v>60</v>
      </c>
      <c r="C11" s="26" t="s">
        <v>9</v>
      </c>
      <c r="D11" s="28" t="s">
        <v>10</v>
      </c>
      <c r="E11" s="29">
        <v>1</v>
      </c>
      <c r="F11" s="29">
        <v>5</v>
      </c>
      <c r="G11" s="31" t="s">
        <v>61</v>
      </c>
      <c r="H11" s="31" t="s">
        <v>61</v>
      </c>
      <c r="I11" s="31">
        <v>0</v>
      </c>
      <c r="J11" s="31" t="s">
        <v>61</v>
      </c>
      <c r="K11" s="31" t="s">
        <v>61</v>
      </c>
      <c r="L11" s="31">
        <v>0</v>
      </c>
      <c r="M11" s="31" t="s">
        <v>61</v>
      </c>
      <c r="N11" s="31" t="s">
        <v>61</v>
      </c>
      <c r="O11" s="31">
        <v>0</v>
      </c>
      <c r="P11" s="31" t="s">
        <v>61</v>
      </c>
      <c r="Q11" s="31">
        <v>0</v>
      </c>
      <c r="R11" s="31">
        <v>0</v>
      </c>
      <c r="S11" s="31" t="s">
        <v>61</v>
      </c>
      <c r="T11" s="31">
        <v>0</v>
      </c>
      <c r="U11" s="31">
        <v>0</v>
      </c>
      <c r="V11" s="21" t="s">
        <v>56</v>
      </c>
    </row>
    <row r="12" spans="1:22" s="10" customFormat="1" ht="18.649999999999999" customHeight="1">
      <c r="A12" s="10">
        <v>3</v>
      </c>
      <c r="B12" s="27" t="s">
        <v>60</v>
      </c>
      <c r="C12" s="26" t="s">
        <v>11</v>
      </c>
      <c r="D12" s="28" t="s">
        <v>12</v>
      </c>
      <c r="E12" s="29">
        <v>1</v>
      </c>
      <c r="F12" s="29">
        <v>5</v>
      </c>
      <c r="G12" s="31" t="s">
        <v>61</v>
      </c>
      <c r="H12" s="31">
        <v>0</v>
      </c>
      <c r="I12" s="31">
        <v>0</v>
      </c>
      <c r="J12" s="31" t="s">
        <v>61</v>
      </c>
      <c r="K12" s="31">
        <v>0</v>
      </c>
      <c r="L12" s="31">
        <v>0</v>
      </c>
      <c r="M12" s="31" t="s">
        <v>61</v>
      </c>
      <c r="N12" s="31">
        <v>0</v>
      </c>
      <c r="O12" s="31">
        <v>0</v>
      </c>
      <c r="P12" s="31" t="s">
        <v>61</v>
      </c>
      <c r="Q12" s="31">
        <v>0</v>
      </c>
      <c r="R12" s="31">
        <v>0</v>
      </c>
      <c r="S12" s="31" t="s">
        <v>61</v>
      </c>
      <c r="T12" s="31">
        <v>0</v>
      </c>
      <c r="U12" s="31">
        <v>0</v>
      </c>
      <c r="V12" s="21" t="s">
        <v>56</v>
      </c>
    </row>
    <row r="13" spans="1:22" s="10" customFormat="1" ht="18.649999999999999" customHeight="1">
      <c r="A13" s="10">
        <v>4</v>
      </c>
      <c r="B13" s="27" t="s">
        <v>60</v>
      </c>
      <c r="C13" s="26" t="s">
        <v>15</v>
      </c>
      <c r="D13" s="28" t="s">
        <v>16</v>
      </c>
      <c r="E13" s="29">
        <v>1</v>
      </c>
      <c r="F13" s="29">
        <v>5</v>
      </c>
      <c r="G13" s="31">
        <v>0</v>
      </c>
      <c r="H13" s="31" t="s">
        <v>61</v>
      </c>
      <c r="I13" s="31">
        <v>0</v>
      </c>
      <c r="J13" s="31">
        <v>0</v>
      </c>
      <c r="K13" s="31" t="s">
        <v>61</v>
      </c>
      <c r="L13" s="31">
        <v>0</v>
      </c>
      <c r="M13" s="31">
        <v>0</v>
      </c>
      <c r="N13" s="31" t="s">
        <v>61</v>
      </c>
      <c r="O13" s="31">
        <v>0</v>
      </c>
      <c r="P13" s="31">
        <v>0</v>
      </c>
      <c r="Q13" s="31" t="s">
        <v>61</v>
      </c>
      <c r="R13" s="31">
        <v>0</v>
      </c>
      <c r="S13" s="31">
        <v>0</v>
      </c>
      <c r="T13" s="31">
        <v>0</v>
      </c>
      <c r="U13" s="31">
        <v>0</v>
      </c>
      <c r="V13" s="21" t="s">
        <v>54</v>
      </c>
    </row>
    <row r="14" spans="1:22" s="70" customFormat="1" ht="18.649999999999999" customHeight="1">
      <c r="A14" s="70">
        <v>5</v>
      </c>
      <c r="B14" s="27" t="s">
        <v>60</v>
      </c>
      <c r="C14" s="26" t="s">
        <v>21</v>
      </c>
      <c r="D14" s="28" t="s">
        <v>22</v>
      </c>
      <c r="E14" s="29">
        <v>2</v>
      </c>
      <c r="F14" s="29">
        <v>10</v>
      </c>
      <c r="G14" s="31" t="s">
        <v>61</v>
      </c>
      <c r="H14" s="31">
        <v>0</v>
      </c>
      <c r="I14" s="31">
        <v>0</v>
      </c>
      <c r="J14" s="31" t="s">
        <v>61</v>
      </c>
      <c r="K14" s="31">
        <v>0</v>
      </c>
      <c r="L14" s="31">
        <v>0</v>
      </c>
      <c r="M14" s="31" t="s">
        <v>61</v>
      </c>
      <c r="N14" s="31">
        <v>0</v>
      </c>
      <c r="O14" s="31">
        <v>0</v>
      </c>
      <c r="P14" s="31" t="s">
        <v>61</v>
      </c>
      <c r="Q14" s="31">
        <v>0</v>
      </c>
      <c r="R14" s="31">
        <v>0</v>
      </c>
      <c r="S14" s="31" t="s">
        <v>61</v>
      </c>
      <c r="T14" s="31">
        <v>0</v>
      </c>
      <c r="U14" s="31">
        <v>0</v>
      </c>
      <c r="V14" s="21" t="s">
        <v>56</v>
      </c>
    </row>
    <row r="15" spans="1:22" s="70" customFormat="1" ht="18.649999999999999" customHeight="1">
      <c r="A15" s="70">
        <v>6</v>
      </c>
      <c r="B15" s="27" t="s">
        <v>60</v>
      </c>
      <c r="C15" s="26" t="s">
        <v>17</v>
      </c>
      <c r="D15" s="28" t="s">
        <v>18</v>
      </c>
      <c r="E15" s="29">
        <v>1</v>
      </c>
      <c r="F15" s="29">
        <v>5</v>
      </c>
      <c r="G15" s="73"/>
      <c r="H15" s="31" t="s">
        <v>61</v>
      </c>
      <c r="I15" s="73">
        <v>0</v>
      </c>
      <c r="J15" s="73">
        <v>0</v>
      </c>
      <c r="K15" s="31" t="s">
        <v>61</v>
      </c>
      <c r="L15" s="73">
        <v>0</v>
      </c>
      <c r="M15" s="73">
        <v>0</v>
      </c>
      <c r="N15" s="31" t="s">
        <v>61</v>
      </c>
      <c r="O15" s="73">
        <v>0</v>
      </c>
      <c r="P15" s="73">
        <v>0</v>
      </c>
      <c r="Q15" s="31" t="s">
        <v>61</v>
      </c>
      <c r="R15" s="73">
        <v>0</v>
      </c>
      <c r="S15" s="73">
        <v>0</v>
      </c>
      <c r="T15" s="31" t="s">
        <v>61</v>
      </c>
      <c r="U15" s="73">
        <v>0</v>
      </c>
      <c r="V15" s="21" t="s">
        <v>57</v>
      </c>
    </row>
    <row r="16" spans="1:22" s="70" customFormat="1" ht="18.649999999999999" customHeight="1">
      <c r="A16" s="70">
        <v>7</v>
      </c>
      <c r="B16" s="27" t="s">
        <v>60</v>
      </c>
      <c r="C16" s="26" t="s">
        <v>23</v>
      </c>
      <c r="D16" s="28" t="s">
        <v>24</v>
      </c>
      <c r="E16" s="29">
        <v>1</v>
      </c>
      <c r="F16" s="29">
        <v>5</v>
      </c>
      <c r="G16" s="31" t="s">
        <v>61</v>
      </c>
      <c r="H16" s="73">
        <v>0</v>
      </c>
      <c r="I16" s="73">
        <v>0</v>
      </c>
      <c r="J16" s="31" t="s">
        <v>61</v>
      </c>
      <c r="K16" s="73">
        <v>0</v>
      </c>
      <c r="L16" s="73">
        <v>0</v>
      </c>
      <c r="M16" s="31" t="s">
        <v>61</v>
      </c>
      <c r="N16" s="73">
        <v>0</v>
      </c>
      <c r="O16" s="73">
        <v>0</v>
      </c>
      <c r="P16" s="31" t="s">
        <v>61</v>
      </c>
      <c r="Q16" s="73">
        <v>0</v>
      </c>
      <c r="R16" s="73">
        <v>0</v>
      </c>
      <c r="S16" s="31" t="s">
        <v>61</v>
      </c>
      <c r="T16" s="73">
        <v>0</v>
      </c>
      <c r="U16" s="73">
        <v>0</v>
      </c>
      <c r="V16" s="21" t="s">
        <v>56</v>
      </c>
    </row>
    <row r="17" spans="1:22" s="10" customFormat="1" ht="18.649999999999999" customHeight="1">
      <c r="A17" s="10">
        <v>8</v>
      </c>
      <c r="B17" s="27" t="s">
        <v>60</v>
      </c>
      <c r="C17" s="26" t="s">
        <v>25</v>
      </c>
      <c r="D17" s="28" t="s">
        <v>26</v>
      </c>
      <c r="E17" s="29">
        <v>1</v>
      </c>
      <c r="F17" s="29">
        <v>5</v>
      </c>
      <c r="G17" s="97">
        <v>0</v>
      </c>
      <c r="H17" s="97" t="s">
        <v>61</v>
      </c>
      <c r="I17" s="98" t="s">
        <v>61</v>
      </c>
      <c r="J17" s="97" t="s">
        <v>61</v>
      </c>
      <c r="K17" s="98" t="s">
        <v>61</v>
      </c>
      <c r="L17" s="98" t="s">
        <v>61</v>
      </c>
      <c r="M17" s="97" t="s">
        <v>61</v>
      </c>
      <c r="N17" s="97">
        <v>0</v>
      </c>
      <c r="O17" s="98" t="s">
        <v>61</v>
      </c>
      <c r="P17" s="97" t="s">
        <v>61</v>
      </c>
      <c r="Q17" s="97">
        <v>0</v>
      </c>
      <c r="R17" s="97">
        <v>0</v>
      </c>
      <c r="S17" s="97">
        <v>0</v>
      </c>
      <c r="T17" s="97">
        <v>0</v>
      </c>
      <c r="U17" s="97">
        <v>0</v>
      </c>
      <c r="V17" s="21" t="s">
        <v>53</v>
      </c>
    </row>
    <row r="18" spans="1:22" s="10" customFormat="1" ht="18.649999999999999" customHeight="1">
      <c r="A18" s="10">
        <v>9</v>
      </c>
      <c r="B18" s="27" t="s">
        <v>60</v>
      </c>
      <c r="C18" s="26" t="s">
        <v>27</v>
      </c>
      <c r="D18" s="28" t="s">
        <v>28</v>
      </c>
      <c r="E18" s="29">
        <v>1</v>
      </c>
      <c r="F18" s="29">
        <v>5</v>
      </c>
      <c r="G18" s="31" t="s">
        <v>61</v>
      </c>
      <c r="H18" s="31" t="s">
        <v>61</v>
      </c>
      <c r="I18" s="31">
        <v>0</v>
      </c>
      <c r="J18" s="31" t="s">
        <v>61</v>
      </c>
      <c r="K18" s="31" t="s">
        <v>61</v>
      </c>
      <c r="L18" s="31">
        <v>0</v>
      </c>
      <c r="M18" s="31" t="s">
        <v>61</v>
      </c>
      <c r="N18" s="31" t="s">
        <v>61</v>
      </c>
      <c r="O18" s="31">
        <v>0</v>
      </c>
      <c r="P18" s="31" t="s">
        <v>61</v>
      </c>
      <c r="Q18" s="31">
        <v>0</v>
      </c>
      <c r="R18" s="31">
        <v>0</v>
      </c>
      <c r="S18" s="31" t="s">
        <v>61</v>
      </c>
      <c r="T18" s="31">
        <v>0</v>
      </c>
      <c r="U18" s="31">
        <v>0</v>
      </c>
      <c r="V18" s="21" t="s">
        <v>56</v>
      </c>
    </row>
    <row r="19" spans="1:22" s="10" customFormat="1" ht="18.649999999999999" customHeight="1">
      <c r="A19" s="10">
        <v>10</v>
      </c>
      <c r="B19" s="27" t="s">
        <v>60</v>
      </c>
      <c r="C19" s="26" t="s">
        <v>29</v>
      </c>
      <c r="D19" s="28" t="s">
        <v>30</v>
      </c>
      <c r="E19" s="29">
        <v>1</v>
      </c>
      <c r="F19" s="29">
        <v>5</v>
      </c>
      <c r="G19" s="31" t="s">
        <v>61</v>
      </c>
      <c r="H19" s="31" t="s">
        <v>61</v>
      </c>
      <c r="I19" s="31">
        <v>0</v>
      </c>
      <c r="J19" s="31" t="s">
        <v>61</v>
      </c>
      <c r="K19" s="31" t="s">
        <v>61</v>
      </c>
      <c r="L19" s="31">
        <v>0</v>
      </c>
      <c r="M19" s="31" t="s">
        <v>61</v>
      </c>
      <c r="N19" s="31" t="s">
        <v>61</v>
      </c>
      <c r="O19" s="31">
        <v>0</v>
      </c>
      <c r="P19" s="31">
        <v>0</v>
      </c>
      <c r="Q19" s="31" t="s">
        <v>61</v>
      </c>
      <c r="R19" s="31">
        <v>0</v>
      </c>
      <c r="S19" s="31">
        <v>0</v>
      </c>
      <c r="T19" s="31" t="s">
        <v>61</v>
      </c>
      <c r="U19" s="31">
        <v>0</v>
      </c>
      <c r="V19" s="21" t="s">
        <v>57</v>
      </c>
    </row>
    <row r="20" spans="1:22" s="10" customFormat="1" ht="18.649999999999999" customHeight="1">
      <c r="A20" s="10">
        <v>11</v>
      </c>
      <c r="B20" s="27" t="s">
        <v>60</v>
      </c>
      <c r="C20" s="26" t="s">
        <v>62</v>
      </c>
      <c r="D20" s="28" t="s">
        <v>63</v>
      </c>
      <c r="E20" s="29">
        <v>1</v>
      </c>
      <c r="F20" s="29">
        <v>5</v>
      </c>
      <c r="G20" s="31" t="s">
        <v>61</v>
      </c>
      <c r="H20" s="31" t="s">
        <v>61</v>
      </c>
      <c r="I20" s="31">
        <v>0</v>
      </c>
      <c r="J20" s="31" t="s">
        <v>61</v>
      </c>
      <c r="K20" s="31" t="s">
        <v>61</v>
      </c>
      <c r="L20" s="31">
        <v>0</v>
      </c>
      <c r="M20" s="31" t="s">
        <v>61</v>
      </c>
      <c r="N20" s="31" t="s">
        <v>61</v>
      </c>
      <c r="O20" s="31">
        <v>0</v>
      </c>
      <c r="P20" s="31" t="s">
        <v>61</v>
      </c>
      <c r="Q20" s="31" t="s">
        <v>61</v>
      </c>
      <c r="R20" s="31">
        <v>0</v>
      </c>
      <c r="S20" s="31" t="s">
        <v>61</v>
      </c>
      <c r="T20" s="31" t="s">
        <v>61</v>
      </c>
      <c r="U20" s="31">
        <v>0</v>
      </c>
      <c r="V20" s="21" t="s">
        <v>57</v>
      </c>
    </row>
    <row r="21" spans="1:22" s="10" customFormat="1" ht="18.649999999999999" customHeight="1">
      <c r="A21" s="10">
        <v>12</v>
      </c>
      <c r="B21" s="27" t="s">
        <v>60</v>
      </c>
      <c r="C21" s="26" t="s">
        <v>19</v>
      </c>
      <c r="D21" s="28" t="s">
        <v>20</v>
      </c>
      <c r="E21" s="29">
        <v>1</v>
      </c>
      <c r="F21" s="29">
        <v>5</v>
      </c>
      <c r="G21" s="31" t="s">
        <v>61</v>
      </c>
      <c r="H21" s="31">
        <v>0</v>
      </c>
      <c r="I21" s="31" t="s">
        <v>61</v>
      </c>
      <c r="J21" s="31" t="s">
        <v>61</v>
      </c>
      <c r="K21" s="31">
        <v>0</v>
      </c>
      <c r="L21" s="31" t="s">
        <v>61</v>
      </c>
      <c r="M21" s="31">
        <v>0</v>
      </c>
      <c r="N21" s="31">
        <v>0</v>
      </c>
      <c r="O21" s="31" t="s">
        <v>61</v>
      </c>
      <c r="P21" s="31">
        <v>0</v>
      </c>
      <c r="Q21" s="31">
        <v>0</v>
      </c>
      <c r="R21" s="31" t="s">
        <v>61</v>
      </c>
      <c r="S21" s="31">
        <v>0</v>
      </c>
      <c r="T21" s="31">
        <v>0</v>
      </c>
      <c r="U21" s="31">
        <v>0</v>
      </c>
      <c r="V21" s="21" t="s">
        <v>55</v>
      </c>
    </row>
    <row r="22" spans="1:22" s="10" customFormat="1" ht="18.649999999999999" customHeight="1">
      <c r="A22" s="10">
        <v>13</v>
      </c>
      <c r="B22" s="27" t="s">
        <v>64</v>
      </c>
      <c r="C22" s="26" t="s">
        <v>31</v>
      </c>
      <c r="D22" s="28" t="str">
        <f>VLOOKUP(C:C,[1]工作表2!$A:$G,7,FALSE)</f>
        <v>Business Issues and Ethics</v>
      </c>
      <c r="E22" s="29">
        <f>VLOOKUP(C:C,[1]工作表2!$A:$I,9,FALSE)</f>
        <v>1</v>
      </c>
      <c r="F22" s="29">
        <f>VLOOKUP(C:C,[1]工作表2!$A:$L,12,FALSE)</f>
        <v>5</v>
      </c>
      <c r="G22" s="31" t="str">
        <f>VLOOKUP($C:$C,[1]工作表2!$A:$AW,COLUMN([1]工作表2!AG$1),FALSE)</f>
        <v>✓</v>
      </c>
      <c r="H22" s="31">
        <f>VLOOKUP($C:$C,[1]工作表2!$A:$AW,COLUMN([1]工作表2!AH$1),FALSE)</f>
        <v>0</v>
      </c>
      <c r="I22" s="31">
        <f>VLOOKUP($C:$C,[1]工作表2!$A:$AW,COLUMN([1]工作表2!AI$1),FALSE)</f>
        <v>0</v>
      </c>
      <c r="J22" s="31" t="str">
        <f>VLOOKUP($C:$C,[1]工作表2!$A:$AW,COLUMN([1]工作表2!AJ$1),FALSE)</f>
        <v>✓</v>
      </c>
      <c r="K22" s="31">
        <f>VLOOKUP($C:$C,[1]工作表2!$A:$AW,COLUMN([1]工作表2!AK$1),FALSE)</f>
        <v>0</v>
      </c>
      <c r="L22" s="31">
        <f>VLOOKUP($C:$C,[1]工作表2!$A:$AW,COLUMN([1]工作表2!AL$1),FALSE)</f>
        <v>0</v>
      </c>
      <c r="M22" s="31" t="str">
        <f>VLOOKUP($C:$C,[1]工作表2!$A:$AW,COLUMN([1]工作表2!AM$1),FALSE)</f>
        <v>✓</v>
      </c>
      <c r="N22" s="31">
        <f>VLOOKUP($C:$C,[1]工作表2!$A:$AW,COLUMN([1]工作表2!AN$1),FALSE)</f>
        <v>0</v>
      </c>
      <c r="O22" s="31">
        <f>VLOOKUP($C:$C,[1]工作表2!$A:$AW,COLUMN([1]工作表2!AO$1),FALSE)</f>
        <v>0</v>
      </c>
      <c r="P22" s="31" t="str">
        <f>VLOOKUP($C:$C,[1]工作表2!$A:$AW,COLUMN([1]工作表2!AP$1),FALSE)</f>
        <v>✓</v>
      </c>
      <c r="Q22" s="31">
        <f>VLOOKUP($C:$C,[1]工作表2!$A:$AW,COLUMN([1]工作表2!AQ$1),FALSE)</f>
        <v>0</v>
      </c>
      <c r="R22" s="31">
        <f>VLOOKUP($C:$C,[1]工作表2!$A:$AW,COLUMN([1]工作表2!AR$1),FALSE)</f>
        <v>0</v>
      </c>
      <c r="S22" s="31" t="str">
        <f>VLOOKUP($C:$C,[1]工作表2!$A:$AW,COLUMN([1]工作表2!AS$1),FALSE)</f>
        <v>✓</v>
      </c>
      <c r="T22" s="31">
        <f>VLOOKUP($C:$C,[1]工作表2!$A:$AW,COLUMN([1]工作表2!AT$1),FALSE)</f>
        <v>0</v>
      </c>
      <c r="U22" s="31">
        <v>0</v>
      </c>
      <c r="V22" s="21" t="str">
        <f>VLOOKUP(C:C,[1]工作表2!$A:$AV,48,FALSE)</f>
        <v>2026 Autumn</v>
      </c>
    </row>
    <row r="23" spans="1:22" s="10" customFormat="1" ht="18.649999999999999" customHeight="1">
      <c r="A23" s="10">
        <v>14</v>
      </c>
      <c r="B23" s="27" t="s">
        <v>64</v>
      </c>
      <c r="C23" s="26" t="s">
        <v>65</v>
      </c>
      <c r="D23" s="28" t="str">
        <f>VLOOKUP(C:C,[1]工作表2!$A:$G,7,FALSE)</f>
        <v>International Business Management</v>
      </c>
      <c r="E23" s="29">
        <f>VLOOKUP(C:C,[1]工作表2!$A:$I,9,FALSE)</f>
        <v>2</v>
      </c>
      <c r="F23" s="29">
        <f>VLOOKUP(C:C,[1]工作表2!$A:$L,12,FALSE)</f>
        <v>10</v>
      </c>
      <c r="G23" s="31" t="str">
        <f>VLOOKUP($C:$C,[1]工作表2!$A:$AW,COLUMN([1]工作表2!AG$1),FALSE)</f>
        <v>✓</v>
      </c>
      <c r="H23" s="31">
        <f>VLOOKUP($C:$C,[1]工作表2!$A:$AW,COLUMN([1]工作表2!AH$1),FALSE)</f>
        <v>0</v>
      </c>
      <c r="I23" s="31">
        <f>VLOOKUP($C:$C,[1]工作表2!$A:$AW,COLUMN([1]工作表2!AI$1),FALSE)</f>
        <v>0</v>
      </c>
      <c r="J23" s="31" t="str">
        <f>VLOOKUP($C:$C,[1]工作表2!$A:$AW,COLUMN([1]工作表2!AJ$1),FALSE)</f>
        <v>✓</v>
      </c>
      <c r="K23" s="31">
        <f>VLOOKUP($C:$C,[1]工作表2!$A:$AW,COLUMN([1]工作表2!AK$1),FALSE)</f>
        <v>0</v>
      </c>
      <c r="L23" s="31">
        <f>VLOOKUP($C:$C,[1]工作表2!$A:$AW,COLUMN([1]工作表2!AL$1),FALSE)</f>
        <v>0</v>
      </c>
      <c r="M23" s="31">
        <f>VLOOKUP($C:$C,[1]工作表2!$A:$AW,COLUMN([1]工作表2!AM$1),FALSE)</f>
        <v>0</v>
      </c>
      <c r="N23" s="31">
        <f>VLOOKUP($C:$C,[1]工作表2!$A:$AW,COLUMN([1]工作表2!AN$1),FALSE)</f>
        <v>0</v>
      </c>
      <c r="O23" s="31">
        <f>VLOOKUP($C:$C,[1]工作表2!$A:$AW,COLUMN([1]工作表2!AO$1),FALSE)</f>
        <v>0</v>
      </c>
      <c r="P23" s="31" t="str">
        <f>VLOOKUP($C:$C,[1]工作表2!$A:$AW,COLUMN([1]工作表2!AP$1),FALSE)</f>
        <v>✓</v>
      </c>
      <c r="Q23" s="31">
        <f>VLOOKUP($C:$C,[1]工作表2!$A:$AW,COLUMN([1]工作表2!AQ$1),FALSE)</f>
        <v>0</v>
      </c>
      <c r="R23" s="31">
        <f>VLOOKUP($C:$C,[1]工作表2!$A:$AW,COLUMN([1]工作表2!AR$1),FALSE)</f>
        <v>0</v>
      </c>
      <c r="S23" s="31">
        <f>VLOOKUP($C:$C,[1]工作表2!$A:$AW,COLUMN([1]工作表2!AS$1),FALSE)</f>
        <v>0</v>
      </c>
      <c r="T23" s="31">
        <f>VLOOKUP($C:$C,[1]工作表2!$A:$AW,COLUMN([1]工作表2!AT$1),FALSE)</f>
        <v>0</v>
      </c>
      <c r="U23" s="31">
        <v>0</v>
      </c>
      <c r="V23" s="21" t="str">
        <f>VLOOKUP(C:C,[1]工作表2!$A:$AV,48,FALSE)</f>
        <v>2025 Autumn</v>
      </c>
    </row>
    <row r="24" spans="1:22" s="10" customFormat="1" ht="18.649999999999999" customHeight="1">
      <c r="A24" s="10">
        <v>15</v>
      </c>
      <c r="B24" s="27" t="s">
        <v>64</v>
      </c>
      <c r="C24" s="26" t="s">
        <v>66</v>
      </c>
      <c r="D24" s="28" t="str">
        <f>VLOOKUP(C:C,[1]工作表2!$A:$G,7,FALSE)</f>
        <v>Asia Pacific Issues in Management</v>
      </c>
      <c r="E24" s="29">
        <f>VLOOKUP(C:C,[1]工作表2!$A:$I,9,FALSE)</f>
        <v>1</v>
      </c>
      <c r="F24" s="29">
        <f>VLOOKUP(C:C,[1]工作表2!$A:$L,12,FALSE)</f>
        <v>5</v>
      </c>
      <c r="G24" s="31" t="str">
        <f>VLOOKUP($C:$C,[1]工作表2!$A:$AW,COLUMN([1]工作表2!AG$1),FALSE)</f>
        <v>✓</v>
      </c>
      <c r="H24" s="31">
        <f>VLOOKUP($C:$C,[1]工作表2!$A:$AW,COLUMN([1]工作表2!AH$1),FALSE)</f>
        <v>0</v>
      </c>
      <c r="I24" s="31">
        <f>VLOOKUP($C:$C,[1]工作表2!$A:$AW,COLUMN([1]工作表2!AI$1),FALSE)</f>
        <v>0</v>
      </c>
      <c r="J24" s="31" t="str">
        <f>VLOOKUP($C:$C,[1]工作表2!$A:$AW,COLUMN([1]工作表2!AJ$1),FALSE)</f>
        <v>✓</v>
      </c>
      <c r="K24" s="31">
        <f>VLOOKUP($C:$C,[1]工作表2!$A:$AW,COLUMN([1]工作表2!AK$1),FALSE)</f>
        <v>0</v>
      </c>
      <c r="L24" s="31">
        <f>VLOOKUP($C:$C,[1]工作表2!$A:$AW,COLUMN([1]工作表2!AL$1),FALSE)</f>
        <v>0</v>
      </c>
      <c r="M24" s="31" t="str">
        <f>VLOOKUP($C:$C,[1]工作表2!$A:$AW,COLUMN([1]工作表2!AM$1),FALSE)</f>
        <v>✓</v>
      </c>
      <c r="N24" s="31">
        <f>VLOOKUP($C:$C,[1]工作表2!$A:$AW,COLUMN([1]工作表2!AN$1),FALSE)</f>
        <v>0</v>
      </c>
      <c r="O24" s="31">
        <f>VLOOKUP($C:$C,[1]工作表2!$A:$AW,COLUMN([1]工作表2!AO$1),FALSE)</f>
        <v>0</v>
      </c>
      <c r="P24" s="31" t="str">
        <f>VLOOKUP($C:$C,[1]工作表2!$A:$AW,COLUMN([1]工作表2!AP$1),FALSE)</f>
        <v>✓</v>
      </c>
      <c r="Q24" s="31">
        <f>VLOOKUP($C:$C,[1]工作表2!$A:$AW,COLUMN([1]工作表2!AQ$1),FALSE)</f>
        <v>0</v>
      </c>
      <c r="R24" s="31">
        <f>VLOOKUP($C:$C,[1]工作表2!$A:$AW,COLUMN([1]工作表2!AR$1),FALSE)</f>
        <v>0</v>
      </c>
      <c r="S24" s="31">
        <f>VLOOKUP($C:$C,[1]工作表2!$A:$AW,COLUMN([1]工作表2!AS$1),FALSE)</f>
        <v>0</v>
      </c>
      <c r="T24" s="31">
        <f>VLOOKUP($C:$C,[1]工作表2!$A:$AW,COLUMN([1]工作表2!AT$1),FALSE)</f>
        <v>0</v>
      </c>
      <c r="U24" s="31">
        <v>0</v>
      </c>
      <c r="V24" s="21" t="str">
        <f>VLOOKUP(C:C,[1]工作表2!$A:$AV,48,FALSE)</f>
        <v>2025 Autumn</v>
      </c>
    </row>
    <row r="25" spans="1:22" s="10" customFormat="1" ht="18.649999999999999" customHeight="1">
      <c r="A25" s="10">
        <v>16</v>
      </c>
      <c r="B25" s="27" t="s">
        <v>64</v>
      </c>
      <c r="C25" s="26" t="s">
        <v>33</v>
      </c>
      <c r="D25" s="28" t="str">
        <f>VLOOKUP(C:C,[1]工作表2!$A:$G,7,FALSE)</f>
        <v>Global Issues in Management</v>
      </c>
      <c r="E25" s="29">
        <f>VLOOKUP(C:C,[1]工作表2!$A:$I,9,FALSE)</f>
        <v>1</v>
      </c>
      <c r="F25" s="29">
        <f>VLOOKUP(C:C,[1]工作表2!$A:$L,12,FALSE)</f>
        <v>5</v>
      </c>
      <c r="G25" s="31">
        <f>VLOOKUP($C:$C,[1]工作表2!$A:$AW,COLUMN([1]工作表2!AG$1),FALSE)</f>
        <v>0</v>
      </c>
      <c r="H25" s="31" t="str">
        <f>VLOOKUP($C:$C,[1]工作表2!$A:$AW,COLUMN([1]工作表2!AH$1),FALSE)</f>
        <v>✓</v>
      </c>
      <c r="I25" s="31">
        <f>VLOOKUP($C:$C,[1]工作表2!$A:$AW,COLUMN([1]工作表2!AI$1),FALSE)</f>
        <v>0</v>
      </c>
      <c r="J25" s="31">
        <f>VLOOKUP($C:$C,[1]工作表2!$A:$AW,COLUMN([1]工作表2!AJ$1),FALSE)</f>
        <v>0</v>
      </c>
      <c r="K25" s="31" t="str">
        <f>VLOOKUP($C:$C,[1]工作表2!$A:$AW,COLUMN([1]工作表2!AK$1),FALSE)</f>
        <v>✓</v>
      </c>
      <c r="L25" s="31">
        <f>VLOOKUP($C:$C,[1]工作表2!$A:$AW,COLUMN([1]工作表2!AL$1),FALSE)</f>
        <v>0</v>
      </c>
      <c r="M25" s="31">
        <f>VLOOKUP($C:$C,[1]工作表2!$A:$AW,COLUMN([1]工作表2!AM$1),FALSE)</f>
        <v>0</v>
      </c>
      <c r="N25" s="31" t="str">
        <f>VLOOKUP($C:$C,[1]工作表2!$A:$AW,COLUMN([1]工作表2!AN$1),FALSE)</f>
        <v>✓</v>
      </c>
      <c r="O25" s="31">
        <f>VLOOKUP($C:$C,[1]工作表2!$A:$AW,COLUMN([1]工作表2!AO$1),FALSE)</f>
        <v>0</v>
      </c>
      <c r="P25" s="31">
        <f>VLOOKUP($C:$C,[1]工作表2!$A:$AW,COLUMN([1]工作表2!AP$1),FALSE)</f>
        <v>0</v>
      </c>
      <c r="Q25" s="31" t="str">
        <f>VLOOKUP($C:$C,[1]工作表2!$A:$AW,COLUMN([1]工作表2!AQ$1),FALSE)</f>
        <v>✓</v>
      </c>
      <c r="R25" s="31">
        <f>VLOOKUP($C:$C,[1]工作表2!$A:$AW,COLUMN([1]工作表2!AR$1),FALSE)</f>
        <v>0</v>
      </c>
      <c r="S25" s="31">
        <f>VLOOKUP($C:$C,[1]工作表2!$A:$AW,COLUMN([1]工作表2!AS$1),FALSE)</f>
        <v>0</v>
      </c>
      <c r="T25" s="31">
        <f>VLOOKUP($C:$C,[1]工作表2!$A:$AW,COLUMN([1]工作表2!AT$1),FALSE)</f>
        <v>0</v>
      </c>
      <c r="U25" s="31">
        <v>0</v>
      </c>
      <c r="V25" s="21" t="str">
        <f>VLOOKUP(C:C,[1]工作表2!$A:$AV,48,FALSE)</f>
        <v>2026 Spring</v>
      </c>
    </row>
    <row r="26" spans="1:22" s="10" customFormat="1" ht="17.399999999999999" customHeight="1">
      <c r="A26" s="10">
        <v>17</v>
      </c>
      <c r="B26" s="27" t="s">
        <v>64</v>
      </c>
      <c r="C26" s="26" t="s">
        <v>67</v>
      </c>
      <c r="D26" s="28" t="str">
        <f>VLOOKUP(C:C,[1]工作表2!$A:$G,7,FALSE)</f>
        <v>International Marketing</v>
      </c>
      <c r="E26" s="29">
        <f>VLOOKUP(C:C,[1]工作表2!$A:$I,9,FALSE)</f>
        <v>1</v>
      </c>
      <c r="F26" s="29">
        <f>VLOOKUP(C:C,[1]工作表2!$A:$L,12,FALSE)</f>
        <v>5</v>
      </c>
      <c r="G26" s="31" t="str">
        <f>VLOOKUP($C:$C,[1]工作表2!$A:$AW,COLUMN([1]工作表2!AG$1),FALSE)</f>
        <v>✓</v>
      </c>
      <c r="H26" s="31">
        <f>VLOOKUP($C:$C,[1]工作表2!$A:$AW,COLUMN([1]工作表2!AH$1),FALSE)</f>
        <v>0</v>
      </c>
      <c r="I26" s="31">
        <f>VLOOKUP($C:$C,[1]工作表2!$A:$AW,COLUMN([1]工作表2!AI$1),FALSE)</f>
        <v>0</v>
      </c>
      <c r="J26" s="31" t="str">
        <f>VLOOKUP($C:$C,[1]工作表2!$A:$AW,COLUMN([1]工作表2!AJ$1),FALSE)</f>
        <v>✓</v>
      </c>
      <c r="K26" s="31">
        <f>VLOOKUP($C:$C,[1]工作表2!$A:$AW,COLUMN([1]工作表2!AK$1),FALSE)</f>
        <v>0</v>
      </c>
      <c r="L26" s="31">
        <f>VLOOKUP($C:$C,[1]工作表2!$A:$AW,COLUMN([1]工作表2!AL$1),FALSE)</f>
        <v>0</v>
      </c>
      <c r="M26" s="31">
        <f>VLOOKUP($C:$C,[1]工作表2!$A:$AW,COLUMN([1]工作表2!AM$1),FALSE)</f>
        <v>0</v>
      </c>
      <c r="N26" s="31">
        <f>VLOOKUP($C:$C,[1]工作表2!$A:$AW,COLUMN([1]工作表2!AN$1),FALSE)</f>
        <v>0</v>
      </c>
      <c r="O26" s="31">
        <f>VLOOKUP($C:$C,[1]工作表2!$A:$AW,COLUMN([1]工作表2!AO$1),FALSE)</f>
        <v>0</v>
      </c>
      <c r="P26" s="31" t="str">
        <f>VLOOKUP($C:$C,[1]工作表2!$A:$AW,COLUMN([1]工作表2!AP$1),FALSE)</f>
        <v>✓</v>
      </c>
      <c r="Q26" s="31">
        <f>VLOOKUP($C:$C,[1]工作表2!$A:$AW,COLUMN([1]工作表2!AQ$1),FALSE)</f>
        <v>0</v>
      </c>
      <c r="R26" s="31">
        <f>VLOOKUP($C:$C,[1]工作表2!$A:$AW,COLUMN([1]工作表2!AR$1),FALSE)</f>
        <v>0</v>
      </c>
      <c r="S26" s="31" t="str">
        <f>VLOOKUP($C:$C,[1]工作表2!$A:$AW,COLUMN([1]工作表2!AS$1),FALSE)</f>
        <v>✓</v>
      </c>
      <c r="T26" s="31">
        <f>VLOOKUP($C:$C,[1]工作表2!$A:$AW,COLUMN([1]工作表2!AT$1),FALSE)</f>
        <v>0</v>
      </c>
      <c r="U26" s="31">
        <v>0</v>
      </c>
      <c r="V26" s="21" t="str">
        <f>VLOOKUP(C:C,[1]工作表2!$A:$AV,48,FALSE)</f>
        <v>2026 Autumn</v>
      </c>
    </row>
    <row r="27" spans="1:22" s="10" customFormat="1" ht="17.399999999999999" customHeight="1">
      <c r="A27" s="10">
        <v>18</v>
      </c>
      <c r="B27" s="27" t="s">
        <v>64</v>
      </c>
      <c r="C27" s="26" t="s">
        <v>68</v>
      </c>
      <c r="D27" s="28" t="str">
        <f>VLOOKUP(C:C,[1]工作表2!$A:$G,7,FALSE)</f>
        <v>Strategic Marketing</v>
      </c>
      <c r="E27" s="29">
        <f>VLOOKUP(C:C,[1]工作表2!$A:$I,9,FALSE)</f>
        <v>1</v>
      </c>
      <c r="F27" s="29">
        <f>VLOOKUP(C:C,[1]工作表2!$A:$L,12,FALSE)</f>
        <v>5</v>
      </c>
      <c r="G27" s="31">
        <f>VLOOKUP($C:$C,[1]工作表2!$A:$AW,COLUMN([1]工作表2!AG$1),FALSE)</f>
        <v>0</v>
      </c>
      <c r="H27" s="31" t="str">
        <f>VLOOKUP($C:$C,[1]工作表2!$A:$AW,COLUMN([1]工作表2!AH$1),FALSE)</f>
        <v>✓</v>
      </c>
      <c r="I27" s="31">
        <f>VLOOKUP($C:$C,[1]工作表2!$A:$AW,COLUMN([1]工作表2!AI$1),FALSE)</f>
        <v>0</v>
      </c>
      <c r="J27" s="31">
        <f>VLOOKUP($C:$C,[1]工作表2!$A:$AW,COLUMN([1]工作表2!AJ$1),FALSE)</f>
        <v>0</v>
      </c>
      <c r="K27" s="31" t="str">
        <f>VLOOKUP($C:$C,[1]工作表2!$A:$AW,COLUMN([1]工作表2!AK$1),FALSE)</f>
        <v>✓</v>
      </c>
      <c r="L27" s="31">
        <f>VLOOKUP($C:$C,[1]工作表2!$A:$AW,COLUMN([1]工作表2!AL$1),FALSE)</f>
        <v>0</v>
      </c>
      <c r="M27" s="31">
        <f>VLOOKUP($C:$C,[1]工作表2!$A:$AW,COLUMN([1]工作表2!AM$1),FALSE)</f>
        <v>0</v>
      </c>
      <c r="N27" s="31">
        <f>VLOOKUP($C:$C,[1]工作表2!$A:$AW,COLUMN([1]工作表2!AN$1),FALSE)</f>
        <v>0</v>
      </c>
      <c r="O27" s="31">
        <f>VLOOKUP($C:$C,[1]工作表2!$A:$AW,COLUMN([1]工作表2!AO$1),FALSE)</f>
        <v>0</v>
      </c>
      <c r="P27" s="31">
        <f>VLOOKUP($C:$C,[1]工作表2!$A:$AW,COLUMN([1]工作表2!AP$1),FALSE)</f>
        <v>0</v>
      </c>
      <c r="Q27" s="31">
        <f>VLOOKUP($C:$C,[1]工作表2!$A:$AW,COLUMN([1]工作表2!AQ$1),FALSE)</f>
        <v>0</v>
      </c>
      <c r="R27" s="31" t="str">
        <f>VLOOKUP($C:$C,[1]工作表2!$A:$AW,COLUMN([1]工作表2!AR$1),FALSE)</f>
        <v>✓</v>
      </c>
      <c r="S27" s="31">
        <f>VLOOKUP($C:$C,[1]工作表2!$A:$AW,COLUMN([1]工作表2!AS$1),FALSE)</f>
        <v>0</v>
      </c>
      <c r="T27" s="31">
        <f>VLOOKUP($C:$C,[1]工作表2!$A:$AW,COLUMN([1]工作表2!AT$1),FALSE)</f>
        <v>0</v>
      </c>
      <c r="U27" s="31">
        <v>0</v>
      </c>
      <c r="V27" s="21" t="str">
        <f>VLOOKUP(C:C,[1]工作表2!$A:$AV,48,FALSE)</f>
        <v>2026 Summer</v>
      </c>
    </row>
    <row r="30" spans="1:22" ht="15.5">
      <c r="B30" s="9" t="s">
        <v>69</v>
      </c>
      <c r="U30" s="6" t="s">
        <v>71</v>
      </c>
    </row>
    <row r="31" spans="1:22" ht="15.5">
      <c r="B31" s="9" t="s">
        <v>70</v>
      </c>
    </row>
    <row r="32" spans="1:22">
      <c r="H32" s="6" t="s">
        <v>71</v>
      </c>
    </row>
  </sheetData>
  <sortState ref="B10:V21">
    <sortCondition ref="C10:C21"/>
  </sortState>
  <mergeCells count="21">
    <mergeCell ref="S8:S9"/>
    <mergeCell ref="T8:T9"/>
    <mergeCell ref="U8:U9"/>
    <mergeCell ref="V8:V9"/>
    <mergeCell ref="N8:N9"/>
    <mergeCell ref="O8:O9"/>
    <mergeCell ref="P8:P9"/>
    <mergeCell ref="Q8:Q9"/>
    <mergeCell ref="R8:R9"/>
    <mergeCell ref="I8:I9"/>
    <mergeCell ref="J8:J9"/>
    <mergeCell ref="K8:K9"/>
    <mergeCell ref="L8:L9"/>
    <mergeCell ref="M8:M9"/>
    <mergeCell ref="F8:F9"/>
    <mergeCell ref="H8:H9"/>
    <mergeCell ref="C8:C9"/>
    <mergeCell ref="E8:E9"/>
    <mergeCell ref="B8:B9"/>
    <mergeCell ref="D8:D9"/>
    <mergeCell ref="G8:G9"/>
  </mergeCells>
  <phoneticPr fontId="4" type="noConversion"/>
  <pageMargins left="0.7" right="0.7" top="0.75" bottom="0.75" header="0.3" footer="0.3"/>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70" zoomScaleNormal="70" workbookViewId="0">
      <selection activeCell="C14" sqref="C14"/>
    </sheetView>
  </sheetViews>
  <sheetFormatPr defaultColWidth="8.6328125" defaultRowHeight="15.5"/>
  <cols>
    <col min="1" max="1" width="8.6328125" style="32"/>
    <col min="2" max="2" width="28" style="17" customWidth="1"/>
    <col min="3" max="3" width="12" style="17" customWidth="1"/>
    <col min="4" max="4" width="17" style="50" customWidth="1"/>
    <col min="5" max="5" width="13.90625" style="17" customWidth="1"/>
    <col min="6" max="6" width="55.453125" style="51" customWidth="1"/>
    <col min="7" max="8" width="11.6328125" style="32" customWidth="1"/>
    <col min="9" max="9" width="5.54296875" style="75" hidden="1" customWidth="1"/>
    <col min="10" max="11" width="8.6328125" style="50" hidden="1" customWidth="1"/>
    <col min="12" max="16384" width="8.6328125" style="17"/>
  </cols>
  <sheetData>
    <row r="1" spans="1:11" s="52" customFormat="1" ht="16.25" customHeight="1">
      <c r="A1" s="32"/>
      <c r="B1" s="11" t="s">
        <v>72</v>
      </c>
      <c r="C1" s="17"/>
      <c r="D1" s="50"/>
      <c r="E1" s="17"/>
      <c r="F1" s="51"/>
      <c r="G1" s="32"/>
      <c r="H1" s="32"/>
      <c r="I1" s="75"/>
      <c r="J1" s="75"/>
      <c r="K1" s="75"/>
    </row>
    <row r="2" spans="1:11" s="52" customFormat="1" ht="16.5" customHeight="1">
      <c r="A2" s="32"/>
      <c r="B2" s="11"/>
      <c r="C2" s="17"/>
      <c r="D2" s="50"/>
      <c r="E2" s="17"/>
      <c r="F2" s="51"/>
      <c r="G2" s="91" t="s">
        <v>35</v>
      </c>
      <c r="H2" s="91" t="s">
        <v>109</v>
      </c>
      <c r="I2" s="75"/>
      <c r="J2" s="75"/>
      <c r="K2" s="75"/>
    </row>
    <row r="3" spans="1:11" s="52" customFormat="1" ht="18" customHeight="1">
      <c r="A3" s="32"/>
      <c r="B3" s="17" t="s">
        <v>73</v>
      </c>
      <c r="C3" s="17"/>
      <c r="D3" s="50"/>
      <c r="E3" s="17"/>
      <c r="F3" s="51"/>
      <c r="G3" s="91" t="s">
        <v>37</v>
      </c>
      <c r="H3" s="91" t="s">
        <v>110</v>
      </c>
      <c r="I3" s="75"/>
      <c r="J3" s="75"/>
      <c r="K3" s="75"/>
    </row>
    <row r="4" spans="1:11" s="52" customFormat="1" ht="10.25" customHeight="1">
      <c r="A4" s="32"/>
      <c r="B4" s="11"/>
      <c r="C4" s="17"/>
      <c r="D4" s="50"/>
      <c r="E4" s="17"/>
      <c r="F4" s="51"/>
      <c r="G4" s="32"/>
      <c r="H4" s="32"/>
      <c r="I4" s="75"/>
      <c r="J4" s="75"/>
      <c r="K4" s="75"/>
    </row>
    <row r="5" spans="1:11" s="52" customFormat="1" ht="119" customHeight="1">
      <c r="A5" s="32"/>
      <c r="B5" s="62" t="s">
        <v>74</v>
      </c>
      <c r="C5" s="18" t="s">
        <v>75</v>
      </c>
      <c r="D5" s="18" t="s">
        <v>76</v>
      </c>
      <c r="E5" s="19" t="s">
        <v>2</v>
      </c>
      <c r="F5" s="19" t="s">
        <v>3</v>
      </c>
      <c r="G5" s="19" t="s">
        <v>4</v>
      </c>
      <c r="H5" s="19" t="s">
        <v>5</v>
      </c>
      <c r="I5" s="75"/>
      <c r="J5" s="75"/>
      <c r="K5" s="75"/>
    </row>
    <row r="6" spans="1:11" s="52" customFormat="1" ht="20" customHeight="1">
      <c r="A6" s="32"/>
      <c r="B6" s="38" t="s">
        <v>77</v>
      </c>
      <c r="C6" s="13"/>
      <c r="D6" s="13"/>
      <c r="E6" s="14"/>
      <c r="F6" s="14"/>
      <c r="G6" s="14"/>
      <c r="H6" s="30"/>
      <c r="I6" s="75"/>
      <c r="J6" s="75"/>
      <c r="K6" s="75"/>
    </row>
    <row r="7" spans="1:11" s="52" customFormat="1" ht="21" customHeight="1">
      <c r="A7" s="32">
        <v>1</v>
      </c>
      <c r="B7" s="33"/>
      <c r="C7" s="34" t="s">
        <v>78</v>
      </c>
      <c r="D7" s="34" t="s">
        <v>53</v>
      </c>
      <c r="E7" s="35" t="s">
        <v>13</v>
      </c>
      <c r="F7" s="36" t="s">
        <v>14</v>
      </c>
      <c r="G7" s="37">
        <v>2</v>
      </c>
      <c r="H7" s="37">
        <v>10</v>
      </c>
      <c r="I7" s="75"/>
      <c r="J7" s="94">
        <f>IF(H7="","",IF(B7&lt;&gt;"",H7,0))</f>
        <v>0</v>
      </c>
      <c r="K7" s="94">
        <f>IF(J6="",J7,IF(J7="","",K6+J7))</f>
        <v>0</v>
      </c>
    </row>
    <row r="8" spans="1:11" s="52" customFormat="1" ht="21" customHeight="1">
      <c r="A8" s="32">
        <v>2</v>
      </c>
      <c r="B8" s="33"/>
      <c r="C8" s="34" t="s">
        <v>79</v>
      </c>
      <c r="D8" s="34" t="s">
        <v>56</v>
      </c>
      <c r="E8" s="35" t="s">
        <v>9</v>
      </c>
      <c r="F8" s="36" t="s">
        <v>10</v>
      </c>
      <c r="G8" s="37">
        <v>1</v>
      </c>
      <c r="H8" s="37">
        <v>5</v>
      </c>
      <c r="I8" s="75"/>
      <c r="J8" s="94">
        <f t="shared" ref="J8:J30" si="0">IF(H8="","",IF(B8&lt;&gt;"",H8,0))</f>
        <v>0</v>
      </c>
      <c r="K8" s="94">
        <f t="shared" ref="K8:K30" si="1">IF(J7="",J8,IF(J8="","",K7+J8))</f>
        <v>0</v>
      </c>
    </row>
    <row r="9" spans="1:11" s="52" customFormat="1" ht="21" customHeight="1">
      <c r="A9" s="32">
        <v>3</v>
      </c>
      <c r="B9" s="33"/>
      <c r="C9" s="34" t="s">
        <v>78</v>
      </c>
      <c r="D9" s="34" t="s">
        <v>56</v>
      </c>
      <c r="E9" s="35" t="s">
        <v>11</v>
      </c>
      <c r="F9" s="36" t="s">
        <v>12</v>
      </c>
      <c r="G9" s="37">
        <v>1</v>
      </c>
      <c r="H9" s="37">
        <v>5</v>
      </c>
      <c r="I9" s="75"/>
      <c r="J9" s="94">
        <f t="shared" si="0"/>
        <v>0</v>
      </c>
      <c r="K9" s="94">
        <f t="shared" si="1"/>
        <v>0</v>
      </c>
    </row>
    <row r="10" spans="1:11" s="52" customFormat="1" ht="21" customHeight="1">
      <c r="A10" s="32">
        <v>4</v>
      </c>
      <c r="B10" s="33"/>
      <c r="C10" s="34" t="s">
        <v>80</v>
      </c>
      <c r="D10" s="34" t="s">
        <v>54</v>
      </c>
      <c r="E10" s="35" t="s">
        <v>15</v>
      </c>
      <c r="F10" s="36" t="s">
        <v>16</v>
      </c>
      <c r="G10" s="37">
        <v>1</v>
      </c>
      <c r="H10" s="37">
        <v>5</v>
      </c>
      <c r="I10" s="75"/>
      <c r="J10" s="94">
        <f t="shared" si="0"/>
        <v>0</v>
      </c>
      <c r="K10" s="94">
        <f t="shared" si="1"/>
        <v>0</v>
      </c>
    </row>
    <row r="11" spans="1:11" s="52" customFormat="1" ht="21" customHeight="1">
      <c r="A11" s="32">
        <v>5</v>
      </c>
      <c r="B11" s="33"/>
      <c r="C11" s="34" t="s">
        <v>78</v>
      </c>
      <c r="D11" s="34" t="s">
        <v>56</v>
      </c>
      <c r="E11" s="35" t="s">
        <v>21</v>
      </c>
      <c r="F11" s="36" t="s">
        <v>22</v>
      </c>
      <c r="G11" s="37">
        <v>2</v>
      </c>
      <c r="H11" s="37">
        <v>10</v>
      </c>
      <c r="I11" s="75"/>
      <c r="J11" s="94">
        <f t="shared" si="0"/>
        <v>0</v>
      </c>
      <c r="K11" s="94">
        <f t="shared" si="1"/>
        <v>0</v>
      </c>
    </row>
    <row r="12" spans="1:11" s="52" customFormat="1" ht="21" customHeight="1">
      <c r="A12" s="32">
        <v>6</v>
      </c>
      <c r="B12" s="33"/>
      <c r="C12" s="34" t="s">
        <v>80</v>
      </c>
      <c r="D12" s="34" t="s">
        <v>57</v>
      </c>
      <c r="E12" s="35" t="s">
        <v>17</v>
      </c>
      <c r="F12" s="36" t="s">
        <v>18</v>
      </c>
      <c r="G12" s="37">
        <v>1</v>
      </c>
      <c r="H12" s="37">
        <v>5</v>
      </c>
      <c r="I12" s="75"/>
      <c r="J12" s="94">
        <f t="shared" si="0"/>
        <v>0</v>
      </c>
      <c r="K12" s="94">
        <f t="shared" si="1"/>
        <v>0</v>
      </c>
    </row>
    <row r="13" spans="1:11" s="52" customFormat="1" ht="21" customHeight="1">
      <c r="A13" s="32">
        <v>7</v>
      </c>
      <c r="B13" s="33"/>
      <c r="C13" s="34" t="s">
        <v>78</v>
      </c>
      <c r="D13" s="34" t="s">
        <v>56</v>
      </c>
      <c r="E13" s="35" t="s">
        <v>23</v>
      </c>
      <c r="F13" s="36" t="s">
        <v>24</v>
      </c>
      <c r="G13" s="37">
        <v>1</v>
      </c>
      <c r="H13" s="37">
        <v>5</v>
      </c>
      <c r="I13" s="75"/>
      <c r="J13" s="94">
        <f t="shared" si="0"/>
        <v>0</v>
      </c>
      <c r="K13" s="94">
        <f t="shared" si="1"/>
        <v>0</v>
      </c>
    </row>
    <row r="14" spans="1:11" s="52" customFormat="1" ht="31">
      <c r="A14" s="32">
        <v>8</v>
      </c>
      <c r="B14" s="33"/>
      <c r="C14" s="106" t="s">
        <v>119</v>
      </c>
      <c r="D14" s="34" t="s">
        <v>53</v>
      </c>
      <c r="E14" s="35" t="s">
        <v>25</v>
      </c>
      <c r="F14" s="36" t="s">
        <v>26</v>
      </c>
      <c r="G14" s="37">
        <v>1</v>
      </c>
      <c r="H14" s="37">
        <v>5</v>
      </c>
      <c r="I14" s="75"/>
      <c r="J14" s="94">
        <f t="shared" si="0"/>
        <v>0</v>
      </c>
      <c r="K14" s="94">
        <f t="shared" si="1"/>
        <v>0</v>
      </c>
    </row>
    <row r="15" spans="1:11" s="52" customFormat="1" ht="21" customHeight="1">
      <c r="A15" s="32">
        <v>9</v>
      </c>
      <c r="B15" s="33"/>
      <c r="C15" s="34" t="s">
        <v>79</v>
      </c>
      <c r="D15" s="34" t="s">
        <v>56</v>
      </c>
      <c r="E15" s="35" t="s">
        <v>27</v>
      </c>
      <c r="F15" s="36" t="s">
        <v>28</v>
      </c>
      <c r="G15" s="37">
        <v>1</v>
      </c>
      <c r="H15" s="37">
        <v>5</v>
      </c>
      <c r="I15" s="75"/>
      <c r="J15" s="94">
        <f t="shared" si="0"/>
        <v>0</v>
      </c>
      <c r="K15" s="94">
        <f t="shared" si="1"/>
        <v>0</v>
      </c>
    </row>
    <row r="16" spans="1:11" s="52" customFormat="1" ht="21" customHeight="1">
      <c r="A16" s="32">
        <v>10</v>
      </c>
      <c r="B16" s="33"/>
      <c r="C16" s="34" t="s">
        <v>81</v>
      </c>
      <c r="D16" s="34" t="s">
        <v>57</v>
      </c>
      <c r="E16" s="35" t="s">
        <v>29</v>
      </c>
      <c r="F16" s="36" t="s">
        <v>30</v>
      </c>
      <c r="G16" s="37">
        <v>1</v>
      </c>
      <c r="H16" s="37">
        <v>5</v>
      </c>
      <c r="I16" s="75"/>
      <c r="J16" s="94">
        <f t="shared" si="0"/>
        <v>0</v>
      </c>
      <c r="K16" s="94">
        <f t="shared" si="1"/>
        <v>0</v>
      </c>
    </row>
    <row r="17" spans="1:11" ht="21" customHeight="1">
      <c r="A17" s="32">
        <v>11</v>
      </c>
      <c r="B17" s="33"/>
      <c r="C17" s="34" t="s">
        <v>82</v>
      </c>
      <c r="D17" s="34" t="s">
        <v>57</v>
      </c>
      <c r="E17" s="35" t="s">
        <v>83</v>
      </c>
      <c r="F17" s="36" t="s">
        <v>63</v>
      </c>
      <c r="G17" s="37">
        <v>1</v>
      </c>
      <c r="H17" s="37">
        <v>5</v>
      </c>
      <c r="I17" s="74"/>
      <c r="J17" s="94">
        <f t="shared" si="0"/>
        <v>0</v>
      </c>
      <c r="K17" s="94">
        <f t="shared" si="1"/>
        <v>0</v>
      </c>
    </row>
    <row r="18" spans="1:11" ht="21" customHeight="1">
      <c r="A18" s="32">
        <v>12</v>
      </c>
      <c r="B18" s="33"/>
      <c r="C18" s="34" t="s">
        <v>84</v>
      </c>
      <c r="D18" s="34" t="s">
        <v>55</v>
      </c>
      <c r="E18" s="35" t="s">
        <v>19</v>
      </c>
      <c r="F18" s="36" t="s">
        <v>20</v>
      </c>
      <c r="G18" s="37">
        <v>1</v>
      </c>
      <c r="H18" s="37">
        <v>5</v>
      </c>
      <c r="I18" s="68"/>
      <c r="J18" s="94">
        <f t="shared" si="0"/>
        <v>0</v>
      </c>
      <c r="K18" s="94">
        <f t="shared" si="1"/>
        <v>0</v>
      </c>
    </row>
    <row r="19" spans="1:11" ht="21" customHeight="1">
      <c r="B19" s="38" t="s">
        <v>85</v>
      </c>
      <c r="C19" s="13"/>
      <c r="D19" s="13"/>
      <c r="E19" s="14"/>
      <c r="F19" s="14"/>
      <c r="G19" s="14"/>
      <c r="H19" s="30"/>
      <c r="I19" s="74"/>
      <c r="J19" s="94" t="str">
        <f t="shared" si="0"/>
        <v/>
      </c>
      <c r="K19" s="94" t="str">
        <f t="shared" si="1"/>
        <v/>
      </c>
    </row>
    <row r="20" spans="1:11" ht="21" customHeight="1">
      <c r="A20" s="32">
        <v>13</v>
      </c>
      <c r="B20" s="39"/>
      <c r="C20" s="40" t="s">
        <v>78</v>
      </c>
      <c r="D20" s="40" t="s">
        <v>56</v>
      </c>
      <c r="E20" s="45" t="s">
        <v>31</v>
      </c>
      <c r="F20" s="41" t="s">
        <v>32</v>
      </c>
      <c r="G20" s="42">
        <v>1</v>
      </c>
      <c r="H20" s="42">
        <v>5</v>
      </c>
      <c r="J20" s="94">
        <f t="shared" ref="J20:J26" si="2">IF(H20="","",IF(B20&lt;&gt;"",H20,0))</f>
        <v>0</v>
      </c>
      <c r="K20" s="94">
        <f t="shared" ref="K20:K26" si="3">IF(J19="",J20,IF(J20="","",K19+J20))</f>
        <v>0</v>
      </c>
    </row>
    <row r="21" spans="1:11" s="52" customFormat="1" ht="21" customHeight="1">
      <c r="A21" s="32">
        <v>14</v>
      </c>
      <c r="B21" s="33"/>
      <c r="C21" s="34" t="s">
        <v>86</v>
      </c>
      <c r="D21" s="34" t="s">
        <v>53</v>
      </c>
      <c r="E21" s="44" t="s">
        <v>65</v>
      </c>
      <c r="F21" s="43" t="s">
        <v>87</v>
      </c>
      <c r="G21" s="37">
        <v>2</v>
      </c>
      <c r="H21" s="37">
        <v>10</v>
      </c>
      <c r="I21" s="75"/>
      <c r="J21" s="94">
        <f t="shared" si="2"/>
        <v>0</v>
      </c>
      <c r="K21" s="94">
        <f t="shared" si="3"/>
        <v>0</v>
      </c>
    </row>
    <row r="22" spans="1:11" s="52" customFormat="1" ht="21" customHeight="1">
      <c r="A22" s="32">
        <v>15</v>
      </c>
      <c r="B22" s="33"/>
      <c r="C22" s="34" t="s">
        <v>78</v>
      </c>
      <c r="D22" s="34" t="s">
        <v>53</v>
      </c>
      <c r="E22" s="44" t="s">
        <v>66</v>
      </c>
      <c r="F22" s="43" t="s">
        <v>88</v>
      </c>
      <c r="G22" s="37">
        <v>1</v>
      </c>
      <c r="H22" s="37">
        <v>5</v>
      </c>
      <c r="I22" s="75"/>
      <c r="J22" s="94">
        <f t="shared" si="2"/>
        <v>0</v>
      </c>
      <c r="K22" s="94">
        <f t="shared" si="3"/>
        <v>0</v>
      </c>
    </row>
    <row r="23" spans="1:11" s="52" customFormat="1" ht="21" customHeight="1">
      <c r="A23" s="32">
        <v>16</v>
      </c>
      <c r="B23" s="33"/>
      <c r="C23" s="34" t="s">
        <v>80</v>
      </c>
      <c r="D23" s="34" t="s">
        <v>54</v>
      </c>
      <c r="E23" s="44" t="s">
        <v>33</v>
      </c>
      <c r="F23" s="43" t="s">
        <v>34</v>
      </c>
      <c r="G23" s="37">
        <v>1</v>
      </c>
      <c r="H23" s="37">
        <v>5</v>
      </c>
      <c r="I23" s="75"/>
      <c r="J23" s="94">
        <f t="shared" si="2"/>
        <v>0</v>
      </c>
      <c r="K23" s="94">
        <f t="shared" si="3"/>
        <v>0</v>
      </c>
    </row>
    <row r="24" spans="1:11" s="52" customFormat="1" ht="21" customHeight="1">
      <c r="A24" s="32">
        <v>17</v>
      </c>
      <c r="B24" s="33"/>
      <c r="C24" s="34" t="s">
        <v>86</v>
      </c>
      <c r="D24" s="34" t="s">
        <v>56</v>
      </c>
      <c r="E24" s="44" t="s">
        <v>67</v>
      </c>
      <c r="F24" s="43" t="s">
        <v>89</v>
      </c>
      <c r="G24" s="37">
        <v>1</v>
      </c>
      <c r="H24" s="37">
        <v>5</v>
      </c>
      <c r="I24" s="75"/>
      <c r="J24" s="94">
        <f t="shared" si="2"/>
        <v>0</v>
      </c>
      <c r="K24" s="94">
        <f t="shared" si="3"/>
        <v>0</v>
      </c>
    </row>
    <row r="25" spans="1:11" s="52" customFormat="1" ht="21" customHeight="1">
      <c r="A25" s="32">
        <v>18</v>
      </c>
      <c r="B25" s="33"/>
      <c r="C25" s="34" t="s">
        <v>90</v>
      </c>
      <c r="D25" s="34" t="s">
        <v>55</v>
      </c>
      <c r="E25" s="44" t="s">
        <v>68</v>
      </c>
      <c r="F25" s="43" t="s">
        <v>91</v>
      </c>
      <c r="G25" s="37">
        <v>1</v>
      </c>
      <c r="H25" s="37">
        <v>5</v>
      </c>
      <c r="I25" s="75"/>
      <c r="J25" s="94">
        <f t="shared" si="2"/>
        <v>0</v>
      </c>
      <c r="K25" s="94">
        <f t="shared" si="3"/>
        <v>0</v>
      </c>
    </row>
    <row r="26" spans="1:11" s="52" customFormat="1" ht="21" customHeight="1">
      <c r="A26" s="32"/>
      <c r="B26" s="63" t="s">
        <v>92</v>
      </c>
      <c r="C26" s="64"/>
      <c r="D26" s="64"/>
      <c r="E26" s="25"/>
      <c r="F26" s="14"/>
      <c r="G26" s="15"/>
      <c r="H26" s="22"/>
      <c r="I26" s="75"/>
      <c r="J26" s="94" t="str">
        <f t="shared" si="2"/>
        <v/>
      </c>
      <c r="K26" s="94" t="str">
        <f t="shared" si="3"/>
        <v/>
      </c>
    </row>
    <row r="27" spans="1:11" s="52" customFormat="1" ht="21" customHeight="1">
      <c r="A27" s="32">
        <v>19</v>
      </c>
      <c r="B27" s="65"/>
      <c r="C27" s="65"/>
      <c r="D27" s="65"/>
      <c r="E27" s="65"/>
      <c r="F27" s="56" t="s">
        <v>93</v>
      </c>
      <c r="G27" s="37"/>
      <c r="H27" s="37"/>
      <c r="I27" s="75"/>
      <c r="J27" s="94" t="str">
        <f t="shared" si="0"/>
        <v/>
      </c>
      <c r="K27" s="94" t="str">
        <f t="shared" si="1"/>
        <v/>
      </c>
    </row>
    <row r="28" spans="1:11" s="52" customFormat="1" ht="21" customHeight="1">
      <c r="A28" s="32">
        <v>20</v>
      </c>
      <c r="B28" s="65"/>
      <c r="C28" s="65"/>
      <c r="D28" s="65"/>
      <c r="E28" s="65"/>
      <c r="F28" s="56" t="s">
        <v>93</v>
      </c>
      <c r="G28" s="37"/>
      <c r="H28" s="37"/>
      <c r="I28" s="75"/>
      <c r="J28" s="94" t="str">
        <f t="shared" si="0"/>
        <v/>
      </c>
      <c r="K28" s="94" t="str">
        <f t="shared" si="1"/>
        <v/>
      </c>
    </row>
    <row r="29" spans="1:11" s="52" customFormat="1" ht="21" customHeight="1">
      <c r="A29" s="32">
        <v>21</v>
      </c>
      <c r="B29" s="65"/>
      <c r="C29" s="65"/>
      <c r="D29" s="65"/>
      <c r="E29" s="65"/>
      <c r="F29" s="56" t="s">
        <v>93</v>
      </c>
      <c r="G29" s="37"/>
      <c r="H29" s="37"/>
      <c r="I29" s="75"/>
      <c r="J29" s="94" t="str">
        <f t="shared" si="0"/>
        <v/>
      </c>
      <c r="K29" s="94" t="str">
        <f t="shared" si="1"/>
        <v/>
      </c>
    </row>
    <row r="30" spans="1:11" s="52" customFormat="1" ht="21" customHeight="1">
      <c r="A30" s="32">
        <v>22</v>
      </c>
      <c r="B30" s="65"/>
      <c r="C30" s="65"/>
      <c r="D30" s="65"/>
      <c r="E30" s="65"/>
      <c r="F30" s="56" t="s">
        <v>93</v>
      </c>
      <c r="G30" s="37"/>
      <c r="H30" s="37"/>
      <c r="I30" s="75"/>
      <c r="J30" s="94" t="str">
        <f t="shared" si="0"/>
        <v/>
      </c>
      <c r="K30" s="94" t="str">
        <f t="shared" si="1"/>
        <v/>
      </c>
    </row>
    <row r="31" spans="1:11" s="52" customFormat="1" ht="18.649999999999999" customHeight="1">
      <c r="A31" s="32"/>
      <c r="C31" s="66"/>
      <c r="D31" s="67"/>
      <c r="E31" s="66"/>
      <c r="F31" s="47"/>
      <c r="G31" s="48" t="s">
        <v>8</v>
      </c>
      <c r="H31" s="49">
        <v>120</v>
      </c>
      <c r="I31" s="75"/>
      <c r="J31" s="94"/>
      <c r="K31" s="94"/>
    </row>
    <row r="32" spans="1:11" s="52" customFormat="1" ht="14" customHeight="1">
      <c r="A32" s="32"/>
      <c r="B32" s="66" t="s">
        <v>94</v>
      </c>
      <c r="I32" s="75"/>
      <c r="J32" s="94"/>
      <c r="K32" s="94"/>
    </row>
    <row r="33" spans="1:13" ht="34.25" customHeight="1">
      <c r="B33" s="111" t="s">
        <v>95</v>
      </c>
      <c r="C33" s="111"/>
      <c r="D33" s="111"/>
      <c r="E33" s="111"/>
      <c r="F33" s="111"/>
      <c r="G33" s="111"/>
      <c r="H33" s="111"/>
    </row>
    <row r="34" spans="1:13" s="59" customFormat="1">
      <c r="A34" s="58"/>
      <c r="B34" s="54"/>
      <c r="C34" s="54"/>
      <c r="D34" s="68"/>
      <c r="E34" s="54"/>
      <c r="F34" s="51"/>
      <c r="G34" s="32"/>
      <c r="H34" s="32"/>
      <c r="I34" s="77"/>
      <c r="J34" s="79"/>
      <c r="K34" s="79"/>
    </row>
    <row r="35" spans="1:13" s="10" customFormat="1">
      <c r="A35" s="58"/>
      <c r="B35" s="69" t="s">
        <v>96</v>
      </c>
      <c r="C35" s="83"/>
      <c r="D35" s="84"/>
      <c r="E35" s="85"/>
      <c r="F35" s="86"/>
      <c r="G35" s="58"/>
      <c r="H35" s="58"/>
      <c r="I35" s="77"/>
      <c r="J35" s="79"/>
      <c r="K35" s="79"/>
    </row>
    <row r="36" spans="1:13" s="10" customFormat="1" ht="14.5">
      <c r="A36" s="58"/>
      <c r="B36" s="72"/>
      <c r="C36" s="87" t="s">
        <v>111</v>
      </c>
      <c r="D36" s="88"/>
      <c r="E36" s="89"/>
      <c r="F36" s="60"/>
      <c r="G36" s="58"/>
      <c r="H36" s="58"/>
      <c r="I36" s="77"/>
      <c r="J36" s="79"/>
      <c r="K36" s="79"/>
    </row>
    <row r="37" spans="1:13" s="10" customFormat="1" ht="14.5">
      <c r="A37" s="58"/>
      <c r="B37" s="72"/>
      <c r="C37" s="87" t="s">
        <v>112</v>
      </c>
      <c r="D37" s="88"/>
      <c r="E37" s="89"/>
      <c r="F37" s="60"/>
      <c r="G37" s="58"/>
      <c r="H37" s="58"/>
      <c r="I37" s="77"/>
      <c r="J37" s="77"/>
      <c r="K37" s="79"/>
    </row>
    <row r="38" spans="1:13" s="10" customFormat="1" ht="14.5">
      <c r="A38" s="58"/>
      <c r="B38" s="81"/>
      <c r="C38" s="89"/>
      <c r="D38" s="88"/>
      <c r="E38" s="89"/>
      <c r="F38" s="60"/>
      <c r="G38" s="58"/>
      <c r="H38" s="58"/>
      <c r="I38" s="77"/>
      <c r="J38" s="79"/>
      <c r="K38" s="79"/>
    </row>
    <row r="39" spans="1:13" s="10" customFormat="1" ht="14.5">
      <c r="A39" s="58"/>
      <c r="B39" s="82" t="s">
        <v>97</v>
      </c>
      <c r="C39" s="70"/>
      <c r="D39" s="71"/>
      <c r="E39" s="70"/>
      <c r="F39" s="60"/>
      <c r="G39" s="58"/>
      <c r="H39" s="58"/>
      <c r="I39" s="77"/>
      <c r="J39" s="79"/>
      <c r="K39" s="79"/>
    </row>
    <row r="40" spans="1:13" s="10" customFormat="1" ht="14.4" customHeight="1">
      <c r="A40" s="58"/>
      <c r="B40" s="70" t="s">
        <v>98</v>
      </c>
      <c r="C40" s="70"/>
      <c r="D40" s="71"/>
      <c r="E40" s="70"/>
      <c r="F40" s="80" t="s">
        <v>99</v>
      </c>
      <c r="G40" s="58"/>
      <c r="H40" s="58"/>
      <c r="I40" s="77"/>
      <c r="J40" s="79"/>
      <c r="K40" s="79"/>
    </row>
    <row r="41" spans="1:13" s="10" customFormat="1">
      <c r="A41" s="58"/>
      <c r="B41" s="95" t="s">
        <v>100</v>
      </c>
      <c r="C41" s="92"/>
      <c r="D41" s="92"/>
      <c r="E41" s="92"/>
      <c r="F41" s="61" t="s">
        <v>101</v>
      </c>
      <c r="G41" s="93"/>
      <c r="H41" s="93"/>
      <c r="I41" s="75"/>
      <c r="J41" s="50"/>
      <c r="K41" s="50"/>
      <c r="L41" s="17"/>
      <c r="M41" s="17"/>
    </row>
  </sheetData>
  <mergeCells count="1">
    <mergeCell ref="B33:H33"/>
  </mergeCells>
  <hyperlinks>
    <hyperlink ref="F41" r:id="rId1"/>
  </hyperlinks>
  <pageMargins left="0.70866141732283472" right="0.70866141732283472" top="0.74803149606299213" bottom="0.74803149606299213" header="0.31496062992125984" footer="0.31496062992125984"/>
  <pageSetup paperSize="9" scale="6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70" zoomScaleNormal="70" workbookViewId="0">
      <selection activeCell="F16" sqref="F16"/>
    </sheetView>
  </sheetViews>
  <sheetFormatPr defaultColWidth="8.6328125" defaultRowHeight="15.5"/>
  <cols>
    <col min="1" max="1" width="8.6328125" style="32"/>
    <col min="2" max="2" width="28" style="17" customWidth="1"/>
    <col min="3" max="3" width="12" style="17" customWidth="1"/>
    <col min="4" max="4" width="17" style="50" customWidth="1"/>
    <col min="5" max="5" width="13.90625" style="17" customWidth="1"/>
    <col min="6" max="6" width="55.453125" style="51" customWidth="1"/>
    <col min="7" max="8" width="11.6328125" style="32" customWidth="1"/>
    <col min="9" max="9" width="5.54296875" style="75" hidden="1" customWidth="1"/>
    <col min="10" max="11" width="8.6328125" style="50" hidden="1" customWidth="1"/>
    <col min="12" max="16384" width="8.6328125" style="17"/>
  </cols>
  <sheetData>
    <row r="1" spans="1:11" s="52" customFormat="1" ht="16.25" customHeight="1">
      <c r="A1" s="32"/>
      <c r="B1" s="11" t="s">
        <v>102</v>
      </c>
      <c r="C1" s="17"/>
      <c r="D1" s="50"/>
      <c r="E1" s="17"/>
      <c r="F1" s="51"/>
      <c r="G1" s="32"/>
      <c r="H1" s="32"/>
      <c r="I1" s="75"/>
      <c r="J1" s="75"/>
      <c r="K1" s="75"/>
    </row>
    <row r="2" spans="1:11" s="52" customFormat="1" ht="19.5" customHeight="1">
      <c r="A2" s="32"/>
      <c r="B2" s="11"/>
      <c r="C2" s="17"/>
      <c r="D2" s="50"/>
      <c r="E2" s="17"/>
      <c r="F2" s="51"/>
      <c r="G2" s="90" t="s">
        <v>35</v>
      </c>
      <c r="H2" s="32"/>
      <c r="I2" s="75"/>
      <c r="J2" s="75"/>
      <c r="K2" s="75"/>
    </row>
    <row r="3" spans="1:11" s="52" customFormat="1" ht="18" customHeight="1">
      <c r="A3" s="32"/>
      <c r="B3" s="17" t="s">
        <v>73</v>
      </c>
      <c r="C3" s="17"/>
      <c r="D3" s="50"/>
      <c r="E3" s="17"/>
      <c r="F3" s="51"/>
      <c r="G3" s="90" t="s">
        <v>39</v>
      </c>
      <c r="H3" s="32"/>
      <c r="I3" s="75"/>
      <c r="J3" s="75"/>
      <c r="K3" s="75"/>
    </row>
    <row r="4" spans="1:11" s="52" customFormat="1" ht="10.25" customHeight="1">
      <c r="A4" s="32"/>
      <c r="B4" s="11"/>
      <c r="C4" s="17"/>
      <c r="D4" s="50"/>
      <c r="E4" s="17"/>
      <c r="F4" s="51"/>
      <c r="G4" s="32"/>
      <c r="H4" s="32"/>
      <c r="I4" s="75"/>
      <c r="J4" s="75"/>
      <c r="K4" s="75"/>
    </row>
    <row r="5" spans="1:11" s="52" customFormat="1" ht="120.65" customHeight="1">
      <c r="A5" s="32"/>
      <c r="B5" s="62" t="s">
        <v>74</v>
      </c>
      <c r="C5" s="18" t="s">
        <v>75</v>
      </c>
      <c r="D5" s="18" t="s">
        <v>76</v>
      </c>
      <c r="E5" s="19" t="s">
        <v>2</v>
      </c>
      <c r="F5" s="19" t="s">
        <v>3</v>
      </c>
      <c r="G5" s="19" t="s">
        <v>4</v>
      </c>
      <c r="H5" s="19" t="s">
        <v>5</v>
      </c>
      <c r="I5" s="75"/>
      <c r="J5" s="75"/>
      <c r="K5" s="75"/>
    </row>
    <row r="6" spans="1:11" s="52" customFormat="1" ht="20" customHeight="1">
      <c r="A6" s="32"/>
      <c r="B6" s="12" t="s">
        <v>103</v>
      </c>
      <c r="C6" s="13"/>
      <c r="D6" s="13"/>
      <c r="E6" s="25"/>
      <c r="F6" s="14"/>
      <c r="G6" s="14"/>
      <c r="H6" s="30"/>
      <c r="I6" s="75"/>
      <c r="J6" s="50"/>
      <c r="K6" s="50"/>
    </row>
    <row r="7" spans="1:11" s="52" customFormat="1" ht="21.65" customHeight="1">
      <c r="A7" s="32">
        <v>1</v>
      </c>
      <c r="B7" s="33" t="s">
        <v>71</v>
      </c>
      <c r="C7" s="34" t="s">
        <v>78</v>
      </c>
      <c r="D7" s="34" t="s">
        <v>53</v>
      </c>
      <c r="E7" s="35" t="s">
        <v>104</v>
      </c>
      <c r="F7" s="36" t="s">
        <v>14</v>
      </c>
      <c r="G7" s="37">
        <v>2</v>
      </c>
      <c r="H7" s="37" t="s">
        <v>105</v>
      </c>
      <c r="I7" s="75"/>
      <c r="J7" s="76">
        <f t="shared" ref="J7:J23" si="0">IF(H7="","",IF(B7&lt;&gt;"",IF(H7="5 (10)^",5,H7),0))</f>
        <v>5</v>
      </c>
      <c r="K7" s="76">
        <f>IF(J6="",J7,IF(J7="","",K6+J7))</f>
        <v>5</v>
      </c>
    </row>
    <row r="8" spans="1:11" s="52" customFormat="1" ht="21.65" customHeight="1">
      <c r="A8" s="32">
        <v>2</v>
      </c>
      <c r="B8" s="33"/>
      <c r="C8" s="34" t="s">
        <v>78</v>
      </c>
      <c r="D8" s="34" t="s">
        <v>56</v>
      </c>
      <c r="E8" s="35" t="s">
        <v>106</v>
      </c>
      <c r="F8" s="36" t="s">
        <v>22</v>
      </c>
      <c r="G8" s="37">
        <v>2</v>
      </c>
      <c r="H8" s="37" t="s">
        <v>105</v>
      </c>
      <c r="I8" s="75"/>
      <c r="J8" s="76">
        <f t="shared" si="0"/>
        <v>0</v>
      </c>
      <c r="K8" s="76">
        <f t="shared" ref="K8:K21" si="1">IF(J7="",J8,IF(J8="","",K7+J8))</f>
        <v>5</v>
      </c>
    </row>
    <row r="9" spans="1:11" s="52" customFormat="1" ht="21.65" customHeight="1">
      <c r="A9" s="32">
        <v>3</v>
      </c>
      <c r="B9" s="33"/>
      <c r="C9" s="34" t="s">
        <v>80</v>
      </c>
      <c r="D9" s="34" t="s">
        <v>57</v>
      </c>
      <c r="E9" s="35" t="s">
        <v>17</v>
      </c>
      <c r="F9" s="36" t="s">
        <v>18</v>
      </c>
      <c r="G9" s="37">
        <v>1</v>
      </c>
      <c r="H9" s="37">
        <v>5</v>
      </c>
      <c r="I9" s="75"/>
      <c r="J9" s="76">
        <f t="shared" si="0"/>
        <v>0</v>
      </c>
      <c r="K9" s="76">
        <f t="shared" si="1"/>
        <v>5</v>
      </c>
    </row>
    <row r="10" spans="1:11" s="52" customFormat="1" ht="21.65" customHeight="1">
      <c r="A10" s="32">
        <v>4</v>
      </c>
      <c r="B10" s="33"/>
      <c r="C10" s="34" t="s">
        <v>78</v>
      </c>
      <c r="D10" s="34" t="s">
        <v>56</v>
      </c>
      <c r="E10" s="35" t="s">
        <v>23</v>
      </c>
      <c r="F10" s="36" t="s">
        <v>24</v>
      </c>
      <c r="G10" s="37">
        <v>1</v>
      </c>
      <c r="H10" s="37">
        <v>5</v>
      </c>
      <c r="I10" s="75"/>
      <c r="J10" s="76">
        <f>IF(H10="","",IF(B10&lt;&gt;"",IF(H10="5 (10)^",5,H10),0))</f>
        <v>0</v>
      </c>
      <c r="K10" s="76">
        <f t="shared" si="1"/>
        <v>5</v>
      </c>
    </row>
    <row r="11" spans="1:11" s="52" customFormat="1" ht="31">
      <c r="A11" s="32">
        <v>5</v>
      </c>
      <c r="B11" s="33"/>
      <c r="C11" s="106" t="s">
        <v>119</v>
      </c>
      <c r="D11" s="34" t="s">
        <v>53</v>
      </c>
      <c r="E11" s="35" t="s">
        <v>25</v>
      </c>
      <c r="F11" s="36" t="s">
        <v>26</v>
      </c>
      <c r="G11" s="37">
        <v>1</v>
      </c>
      <c r="H11" s="37">
        <v>5</v>
      </c>
      <c r="I11" s="75"/>
      <c r="J11" s="76">
        <f t="shared" si="0"/>
        <v>0</v>
      </c>
      <c r="K11" s="76">
        <f t="shared" si="1"/>
        <v>5</v>
      </c>
    </row>
    <row r="12" spans="1:11" s="52" customFormat="1" ht="21.65" customHeight="1">
      <c r="A12" s="32">
        <v>6</v>
      </c>
      <c r="B12" s="33"/>
      <c r="C12" s="34" t="s">
        <v>79</v>
      </c>
      <c r="D12" s="34" t="s">
        <v>56</v>
      </c>
      <c r="E12" s="35" t="s">
        <v>27</v>
      </c>
      <c r="F12" s="36" t="s">
        <v>28</v>
      </c>
      <c r="G12" s="37">
        <v>1</v>
      </c>
      <c r="H12" s="37">
        <v>5</v>
      </c>
      <c r="I12" s="75"/>
      <c r="J12" s="76">
        <f t="shared" si="0"/>
        <v>0</v>
      </c>
      <c r="K12" s="76">
        <f t="shared" si="1"/>
        <v>5</v>
      </c>
    </row>
    <row r="13" spans="1:11" s="52" customFormat="1" ht="21.65" customHeight="1">
      <c r="A13" s="32">
        <v>7</v>
      </c>
      <c r="B13" s="33"/>
      <c r="C13" s="34" t="s">
        <v>81</v>
      </c>
      <c r="D13" s="34" t="s">
        <v>57</v>
      </c>
      <c r="E13" s="35" t="s">
        <v>29</v>
      </c>
      <c r="F13" s="36" t="s">
        <v>30</v>
      </c>
      <c r="G13" s="37">
        <v>1</v>
      </c>
      <c r="H13" s="37">
        <v>5</v>
      </c>
      <c r="I13" s="75"/>
      <c r="J13" s="76">
        <f t="shared" si="0"/>
        <v>0</v>
      </c>
      <c r="K13" s="76">
        <f t="shared" si="1"/>
        <v>5</v>
      </c>
    </row>
    <row r="14" spans="1:11" s="55" customFormat="1" ht="21.65" customHeight="1">
      <c r="A14" s="32">
        <v>8</v>
      </c>
      <c r="B14" s="33"/>
      <c r="C14" s="34" t="s">
        <v>84</v>
      </c>
      <c r="D14" s="34" t="s">
        <v>55</v>
      </c>
      <c r="E14" s="35" t="s">
        <v>19</v>
      </c>
      <c r="F14" s="36" t="s">
        <v>20</v>
      </c>
      <c r="G14" s="37">
        <v>1</v>
      </c>
      <c r="H14" s="37">
        <v>5</v>
      </c>
      <c r="I14" s="68"/>
      <c r="J14" s="76">
        <f t="shared" si="0"/>
        <v>0</v>
      </c>
      <c r="K14" s="76">
        <f t="shared" si="1"/>
        <v>5</v>
      </c>
    </row>
    <row r="15" spans="1:11" s="55" customFormat="1" ht="21.65" customHeight="1">
      <c r="A15" s="32"/>
      <c r="B15" s="12" t="s">
        <v>107</v>
      </c>
      <c r="C15" s="13"/>
      <c r="D15" s="13"/>
      <c r="E15" s="14"/>
      <c r="F15" s="14"/>
      <c r="G15" s="15"/>
      <c r="H15" s="22"/>
      <c r="I15" s="74"/>
      <c r="J15" s="76" t="str">
        <f t="shared" si="0"/>
        <v/>
      </c>
      <c r="K15" s="76" t="str">
        <f t="shared" si="1"/>
        <v/>
      </c>
    </row>
    <row r="16" spans="1:11" ht="21.65" customHeight="1">
      <c r="A16" s="32">
        <v>9</v>
      </c>
      <c r="B16" s="33"/>
      <c r="C16" s="34" t="s">
        <v>82</v>
      </c>
      <c r="D16" s="34" t="s">
        <v>57</v>
      </c>
      <c r="E16" s="35" t="s">
        <v>83</v>
      </c>
      <c r="F16" s="36" t="s">
        <v>63</v>
      </c>
      <c r="G16" s="37">
        <v>1</v>
      </c>
      <c r="H16" s="37">
        <v>5</v>
      </c>
      <c r="I16" s="74"/>
      <c r="J16" s="76">
        <f t="shared" si="0"/>
        <v>0</v>
      </c>
      <c r="K16" s="76">
        <f t="shared" si="1"/>
        <v>0</v>
      </c>
    </row>
    <row r="17" spans="1:11" ht="21.65" customHeight="1">
      <c r="B17" s="38" t="s">
        <v>85</v>
      </c>
      <c r="C17" s="13"/>
      <c r="D17" s="13"/>
      <c r="E17" s="14"/>
      <c r="F17" s="14"/>
      <c r="G17" s="14"/>
      <c r="H17" s="30"/>
      <c r="I17" s="74"/>
      <c r="J17" s="76" t="str">
        <f t="shared" si="0"/>
        <v/>
      </c>
      <c r="K17" s="76" t="str">
        <f t="shared" si="1"/>
        <v/>
      </c>
    </row>
    <row r="18" spans="1:11" s="52" customFormat="1" ht="21.65" customHeight="1">
      <c r="A18" s="32">
        <v>10</v>
      </c>
      <c r="B18" s="33"/>
      <c r="C18" s="34" t="s">
        <v>78</v>
      </c>
      <c r="D18" s="34" t="s">
        <v>56</v>
      </c>
      <c r="E18" s="44" t="s">
        <v>31</v>
      </c>
      <c r="F18" s="43" t="s">
        <v>32</v>
      </c>
      <c r="G18" s="37">
        <v>1</v>
      </c>
      <c r="H18" s="37">
        <v>5</v>
      </c>
      <c r="I18" s="75"/>
      <c r="J18" s="76">
        <f t="shared" si="0"/>
        <v>0</v>
      </c>
      <c r="K18" s="76">
        <f t="shared" si="1"/>
        <v>0</v>
      </c>
    </row>
    <row r="19" spans="1:11" ht="21.65" customHeight="1">
      <c r="A19" s="32">
        <v>11</v>
      </c>
      <c r="B19" s="33"/>
      <c r="C19" s="34" t="s">
        <v>86</v>
      </c>
      <c r="D19" s="34" t="s">
        <v>53</v>
      </c>
      <c r="E19" s="44" t="s">
        <v>65</v>
      </c>
      <c r="F19" s="43" t="s">
        <v>87</v>
      </c>
      <c r="G19" s="37">
        <v>2</v>
      </c>
      <c r="H19" s="37">
        <v>10</v>
      </c>
      <c r="J19" s="76">
        <f t="shared" si="0"/>
        <v>0</v>
      </c>
      <c r="K19" s="76">
        <f>IF(J21="",J19,IF(J19="","",K21+J19))</f>
        <v>0</v>
      </c>
    </row>
    <row r="20" spans="1:11" ht="21.65" customHeight="1">
      <c r="A20" s="32">
        <v>12</v>
      </c>
      <c r="B20" s="33"/>
      <c r="C20" s="34" t="s">
        <v>78</v>
      </c>
      <c r="D20" s="34" t="s">
        <v>53</v>
      </c>
      <c r="E20" s="44" t="s">
        <v>66</v>
      </c>
      <c r="F20" s="43" t="s">
        <v>88</v>
      </c>
      <c r="G20" s="37">
        <v>1</v>
      </c>
      <c r="H20" s="37">
        <v>5</v>
      </c>
      <c r="J20" s="76">
        <f t="shared" si="0"/>
        <v>0</v>
      </c>
      <c r="K20" s="76">
        <f>IF(J18="",J20,IF(J20="","",K18+J20))</f>
        <v>0</v>
      </c>
    </row>
    <row r="21" spans="1:11" ht="21.65" customHeight="1">
      <c r="A21" s="32">
        <v>13</v>
      </c>
      <c r="B21" s="33"/>
      <c r="C21" s="34" t="s">
        <v>80</v>
      </c>
      <c r="D21" s="34" t="s">
        <v>54</v>
      </c>
      <c r="E21" s="44" t="s">
        <v>33</v>
      </c>
      <c r="F21" s="43" t="s">
        <v>34</v>
      </c>
      <c r="G21" s="37">
        <v>1</v>
      </c>
      <c r="H21" s="37">
        <v>5</v>
      </c>
      <c r="J21" s="76">
        <f t="shared" si="0"/>
        <v>0</v>
      </c>
      <c r="K21" s="76">
        <f t="shared" si="1"/>
        <v>0</v>
      </c>
    </row>
    <row r="22" spans="1:11" ht="21.65" customHeight="1">
      <c r="A22" s="32">
        <v>14</v>
      </c>
      <c r="B22" s="33"/>
      <c r="C22" s="34" t="s">
        <v>86</v>
      </c>
      <c r="D22" s="34" t="s">
        <v>56</v>
      </c>
      <c r="E22" s="44" t="s">
        <v>67</v>
      </c>
      <c r="F22" s="43" t="s">
        <v>89</v>
      </c>
      <c r="G22" s="37">
        <v>1</v>
      </c>
      <c r="H22" s="37">
        <v>5</v>
      </c>
      <c r="J22" s="76">
        <f t="shared" si="0"/>
        <v>0</v>
      </c>
      <c r="K22" s="76">
        <f>IF(J19="",J22,IF(J22="","",K19+J22))</f>
        <v>0</v>
      </c>
    </row>
    <row r="23" spans="1:11" ht="21.65" customHeight="1">
      <c r="A23" s="32">
        <v>15</v>
      </c>
      <c r="B23" s="33"/>
      <c r="C23" s="34" t="s">
        <v>90</v>
      </c>
      <c r="D23" s="34" t="s">
        <v>55</v>
      </c>
      <c r="E23" s="44" t="s">
        <v>68</v>
      </c>
      <c r="F23" s="43" t="s">
        <v>91</v>
      </c>
      <c r="G23" s="37">
        <v>1</v>
      </c>
      <c r="H23" s="37">
        <v>5</v>
      </c>
      <c r="J23" s="76">
        <f t="shared" si="0"/>
        <v>0</v>
      </c>
      <c r="K23" s="76">
        <f>IF(J22="",J23,IF(J23="","",K22+J23))</f>
        <v>0</v>
      </c>
    </row>
    <row r="24" spans="1:11">
      <c r="C24" s="9"/>
      <c r="D24" s="46"/>
      <c r="E24" s="9"/>
      <c r="F24" s="47"/>
      <c r="G24" s="48" t="s">
        <v>8</v>
      </c>
      <c r="H24" s="57">
        <v>40</v>
      </c>
      <c r="J24" s="76"/>
      <c r="K24" s="76"/>
    </row>
    <row r="25" spans="1:11" s="52" customFormat="1">
      <c r="A25" s="32"/>
      <c r="B25" s="9" t="s">
        <v>94</v>
      </c>
      <c r="I25" s="75"/>
      <c r="J25" s="75"/>
      <c r="K25" s="75"/>
    </row>
    <row r="26" spans="1:11" s="52" customFormat="1">
      <c r="A26" s="32"/>
      <c r="B26" s="9" t="s">
        <v>108</v>
      </c>
      <c r="C26" s="17"/>
      <c r="D26" s="50"/>
      <c r="E26" s="17"/>
      <c r="F26" s="51"/>
      <c r="G26" s="32"/>
      <c r="H26" s="32"/>
      <c r="I26" s="75"/>
      <c r="J26" s="75"/>
      <c r="K26" s="75"/>
    </row>
    <row r="27" spans="1:11" s="59" customFormat="1" ht="38" customHeight="1">
      <c r="A27" s="58"/>
      <c r="B27" s="111" t="s">
        <v>95</v>
      </c>
      <c r="C27" s="111"/>
      <c r="D27" s="111"/>
      <c r="E27" s="111"/>
      <c r="F27" s="111"/>
      <c r="G27" s="111"/>
      <c r="H27" s="111"/>
      <c r="I27" s="77"/>
      <c r="J27" s="78"/>
      <c r="K27" s="78"/>
    </row>
    <row r="28" spans="1:11" s="10" customFormat="1">
      <c r="A28" s="58"/>
      <c r="B28" s="53"/>
      <c r="C28" s="53"/>
      <c r="D28" s="68"/>
      <c r="E28" s="54"/>
      <c r="F28" s="51"/>
      <c r="G28" s="32"/>
      <c r="H28" s="32"/>
      <c r="I28" s="77"/>
      <c r="J28" s="79"/>
      <c r="K28" s="79"/>
    </row>
    <row r="29" spans="1:11" s="10" customFormat="1">
      <c r="A29" s="58"/>
      <c r="B29" s="69" t="s">
        <v>96</v>
      </c>
      <c r="C29" s="83"/>
      <c r="D29" s="84"/>
      <c r="E29" s="85"/>
      <c r="F29" s="86"/>
      <c r="G29" s="58"/>
      <c r="H29" s="58"/>
      <c r="I29" s="77"/>
      <c r="J29" s="79"/>
      <c r="K29" s="79"/>
    </row>
    <row r="30" spans="1:11" s="10" customFormat="1" ht="14.5">
      <c r="A30" s="58"/>
      <c r="B30" s="72"/>
      <c r="C30" s="87" t="s">
        <v>111</v>
      </c>
      <c r="D30" s="88"/>
      <c r="E30" s="89"/>
      <c r="F30" s="60"/>
      <c r="G30" s="58"/>
      <c r="H30" s="58"/>
      <c r="I30" s="77"/>
      <c r="J30" s="77"/>
      <c r="K30" s="78"/>
    </row>
    <row r="31" spans="1:11" s="10" customFormat="1" ht="14.5">
      <c r="A31" s="58"/>
      <c r="B31" s="72"/>
      <c r="C31" s="87" t="s">
        <v>112</v>
      </c>
      <c r="D31" s="88"/>
      <c r="E31" s="89"/>
      <c r="F31" s="60"/>
      <c r="G31" s="58"/>
      <c r="H31" s="58"/>
      <c r="I31" s="77"/>
      <c r="J31" s="79"/>
      <c r="K31" s="79"/>
    </row>
    <row r="32" spans="1:11" s="10" customFormat="1" ht="14.5">
      <c r="A32" s="58"/>
      <c r="B32" s="81"/>
      <c r="C32" s="89"/>
      <c r="D32" s="88"/>
      <c r="E32" s="89"/>
      <c r="F32" s="60"/>
      <c r="G32" s="58"/>
      <c r="H32" s="58"/>
      <c r="I32" s="77"/>
      <c r="J32" s="79"/>
      <c r="K32" s="79"/>
    </row>
    <row r="33" spans="1:11" s="10" customFormat="1" ht="14.4" customHeight="1">
      <c r="A33" s="58"/>
      <c r="B33" s="82" t="s">
        <v>97</v>
      </c>
      <c r="C33" s="70"/>
      <c r="D33" s="71"/>
      <c r="E33" s="70"/>
      <c r="F33" s="60"/>
      <c r="G33" s="58"/>
      <c r="H33" s="58"/>
      <c r="I33" s="77"/>
      <c r="J33" s="79"/>
      <c r="K33" s="79"/>
    </row>
    <row r="34" spans="1:11">
      <c r="B34" s="70" t="s">
        <v>98</v>
      </c>
      <c r="C34" s="70"/>
      <c r="D34" s="71"/>
      <c r="E34" s="70"/>
      <c r="F34" s="80" t="s">
        <v>99</v>
      </c>
      <c r="G34" s="58"/>
      <c r="H34" s="58"/>
    </row>
    <row r="35" spans="1:11">
      <c r="B35" s="95" t="s">
        <v>100</v>
      </c>
      <c r="C35" s="95"/>
      <c r="D35" s="95"/>
      <c r="E35" s="95"/>
      <c r="F35" s="96" t="s">
        <v>101</v>
      </c>
      <c r="G35" s="93"/>
      <c r="H35" s="93"/>
    </row>
    <row r="41" spans="1:11">
      <c r="F41" s="51" t="s">
        <v>71</v>
      </c>
    </row>
  </sheetData>
  <mergeCells count="1">
    <mergeCell ref="B27:H27"/>
  </mergeCells>
  <hyperlinks>
    <hyperlink ref="F35" r:id="rId1"/>
  </hyperlinks>
  <pageMargins left="0.70866141732283472" right="0.70866141732283472" top="0.74803149606299213" bottom="0.74803149606299213" header="0.31496062992125984" footer="0.31496062992125984"/>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 sqref="B1"/>
    </sheetView>
  </sheetViews>
  <sheetFormatPr defaultRowHeight="14.5"/>
  <cols>
    <col min="1" max="1" width="11.453125" style="102" customWidth="1"/>
    <col min="2" max="2" width="14.54296875" style="100" customWidth="1"/>
    <col min="3" max="3" width="19.6328125" style="102" customWidth="1"/>
  </cols>
  <sheetData>
    <row r="1" spans="1:3">
      <c r="A1" s="99" t="s">
        <v>113</v>
      </c>
      <c r="B1" s="107"/>
      <c r="C1" s="101">
        <f>MAX($B:$B)</f>
        <v>44823</v>
      </c>
    </row>
    <row r="2" spans="1:3">
      <c r="A2" s="102" t="s">
        <v>114</v>
      </c>
      <c r="B2" s="100" t="s">
        <v>115</v>
      </c>
      <c r="C2" s="102" t="s">
        <v>116</v>
      </c>
    </row>
    <row r="3" spans="1:3">
      <c r="A3" s="103">
        <v>1</v>
      </c>
      <c r="B3" s="104">
        <v>44723</v>
      </c>
      <c r="C3" s="102" t="s">
        <v>117</v>
      </c>
    </row>
    <row r="4" spans="1:3">
      <c r="A4" s="102">
        <v>2</v>
      </c>
      <c r="B4" s="100">
        <v>44823</v>
      </c>
      <c r="C4" s="105" t="s">
        <v>117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Study Plan Template</vt:lpstr>
      <vt:lpstr>Course Presentation Schedule</vt:lpstr>
      <vt:lpstr>Study Plan (BBAIB)</vt:lpstr>
      <vt:lpstr>Study Plan (BBAIB1)</vt:lpstr>
      <vt:lpstr>Update Version</vt:lpstr>
      <vt:lpstr>MostUpdated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Agnes CHOI Bik Yee</dc:creator>
  <cp:keywords/>
  <dc:description/>
  <cp:lastModifiedBy>ouhk</cp:lastModifiedBy>
  <cp:revision/>
  <dcterms:created xsi:type="dcterms:W3CDTF">2022-03-23T04:50:45Z</dcterms:created>
  <dcterms:modified xsi:type="dcterms:W3CDTF">2022-10-17T09:08:56Z</dcterms:modified>
  <cp:category/>
  <cp:contentStatus/>
</cp:coreProperties>
</file>